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koutaharada/Desktop/DPマイドライブ/ブログ関係/ライフプランの作り方/"/>
    </mc:Choice>
  </mc:AlternateContent>
  <xr:revisionPtr revIDLastSave="0" documentId="13_ncr:1_{BBBA64E2-8918-F741-8D3A-E282F9BBECB3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ライフプラン表" sheetId="1" r:id="rId1"/>
    <sheet name="見本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2" l="1"/>
  <c r="N17" i="2"/>
  <c r="D34" i="2"/>
  <c r="E34" i="2" s="1"/>
  <c r="F34" i="2" s="1"/>
  <c r="G34" i="2" s="1"/>
  <c r="H34" i="2" s="1"/>
  <c r="I34" i="2" s="1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W34" i="2" s="1"/>
  <c r="X34" i="2" s="1"/>
  <c r="Y34" i="2" s="1"/>
  <c r="Z34" i="2" s="1"/>
  <c r="AA34" i="2" s="1"/>
  <c r="AB34" i="2" s="1"/>
  <c r="AC34" i="2" s="1"/>
  <c r="AD34" i="2" s="1"/>
  <c r="AE34" i="2" s="1"/>
  <c r="AF34" i="2" s="1"/>
  <c r="AG34" i="2" s="1"/>
  <c r="AH34" i="2" s="1"/>
  <c r="AI34" i="2" s="1"/>
  <c r="AJ34" i="2" s="1"/>
  <c r="AK34" i="2" s="1"/>
  <c r="AL34" i="2" s="1"/>
  <c r="AM34" i="2" s="1"/>
  <c r="AN34" i="2" s="1"/>
  <c r="AO34" i="2" s="1"/>
  <c r="AP34" i="2" s="1"/>
  <c r="AQ34" i="2" s="1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M17" i="2"/>
  <c r="L17" i="2"/>
  <c r="K17" i="2"/>
  <c r="J17" i="2"/>
  <c r="I17" i="2"/>
  <c r="H17" i="2"/>
  <c r="G17" i="2"/>
  <c r="F17" i="2"/>
  <c r="E17" i="2"/>
  <c r="D17" i="2"/>
  <c r="C17" i="2"/>
  <c r="AQ13" i="2"/>
  <c r="AQ31" i="2" s="1"/>
  <c r="AP13" i="2"/>
  <c r="AP31" i="2" s="1"/>
  <c r="AO13" i="2"/>
  <c r="AO31" i="2" s="1"/>
  <c r="AN13" i="2"/>
  <c r="AN31" i="2" s="1"/>
  <c r="AM13" i="2"/>
  <c r="AM31" i="2" s="1"/>
  <c r="AL13" i="2"/>
  <c r="AL31" i="2" s="1"/>
  <c r="AK13" i="2"/>
  <c r="AK31" i="2" s="1"/>
  <c r="AJ13" i="2"/>
  <c r="AI13" i="2"/>
  <c r="AI31" i="2" s="1"/>
  <c r="AH13" i="2"/>
  <c r="AH31" i="2" s="1"/>
  <c r="AG13" i="2"/>
  <c r="AG31" i="2" s="1"/>
  <c r="AF13" i="2"/>
  <c r="AE13" i="2"/>
  <c r="AE31" i="2" s="1"/>
  <c r="AD13" i="2"/>
  <c r="AD31" i="2" s="1"/>
  <c r="AC13" i="2"/>
  <c r="AC31" i="2" s="1"/>
  <c r="AB13" i="2"/>
  <c r="AA13" i="2"/>
  <c r="AA31" i="2" s="1"/>
  <c r="Z13" i="2"/>
  <c r="Z31" i="2" s="1"/>
  <c r="Y13" i="2"/>
  <c r="Y31" i="2" s="1"/>
  <c r="X13" i="2"/>
  <c r="W13" i="2"/>
  <c r="W31" i="2" s="1"/>
  <c r="V13" i="2"/>
  <c r="V31" i="2" s="1"/>
  <c r="U13" i="2"/>
  <c r="U31" i="2" s="1"/>
  <c r="T13" i="2"/>
  <c r="S13" i="2"/>
  <c r="S31" i="2" s="1"/>
  <c r="R13" i="2"/>
  <c r="R31" i="2" s="1"/>
  <c r="Q13" i="2"/>
  <c r="Q31" i="2" s="1"/>
  <c r="P13" i="2"/>
  <c r="O13" i="2"/>
  <c r="O31" i="2" s="1"/>
  <c r="N13" i="2"/>
  <c r="M13" i="2"/>
  <c r="M31" i="2" s="1"/>
  <c r="L13" i="2"/>
  <c r="K13" i="2"/>
  <c r="K31" i="2" s="1"/>
  <c r="J13" i="2"/>
  <c r="J31" i="2" s="1"/>
  <c r="I13" i="2"/>
  <c r="I31" i="2" s="1"/>
  <c r="H13" i="2"/>
  <c r="G13" i="2"/>
  <c r="G31" i="2" s="1"/>
  <c r="F13" i="2"/>
  <c r="F31" i="2" s="1"/>
  <c r="E13" i="2"/>
  <c r="E31" i="2" s="1"/>
  <c r="D13" i="2"/>
  <c r="C13" i="2"/>
  <c r="C31" i="2" s="1"/>
  <c r="AQ11" i="2"/>
  <c r="AQ32" i="2" s="1"/>
  <c r="AP11" i="2"/>
  <c r="AO11" i="2"/>
  <c r="AN11" i="2"/>
  <c r="AN32" i="2" s="1"/>
  <c r="AM11" i="2"/>
  <c r="AM32" i="2" s="1"/>
  <c r="AL11" i="2"/>
  <c r="C11" i="2"/>
  <c r="D9" i="2"/>
  <c r="E9" i="2" s="1"/>
  <c r="F9" i="2" s="1"/>
  <c r="G9" i="2" s="1"/>
  <c r="H9" i="2" s="1"/>
  <c r="F8" i="2"/>
  <c r="G8" i="2" s="1"/>
  <c r="E8" i="2"/>
  <c r="D8" i="2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L34" i="1" s="1"/>
  <c r="AM34" i="1" s="1"/>
  <c r="AN34" i="1" s="1"/>
  <c r="AO34" i="1" s="1"/>
  <c r="AP34" i="1" s="1"/>
  <c r="AQ34" i="1" s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Q13" i="1"/>
  <c r="AQ31" i="1" s="1"/>
  <c r="AP13" i="1"/>
  <c r="AP31" i="1" s="1"/>
  <c r="AO13" i="1"/>
  <c r="AO31" i="1" s="1"/>
  <c r="AN13" i="1"/>
  <c r="AN31" i="1" s="1"/>
  <c r="AM13" i="1"/>
  <c r="AM31" i="1" s="1"/>
  <c r="AL13" i="1"/>
  <c r="AL31" i="1" s="1"/>
  <c r="AK13" i="1"/>
  <c r="AK31" i="1" s="1"/>
  <c r="AJ13" i="1"/>
  <c r="AJ31" i="1" s="1"/>
  <c r="AI13" i="1"/>
  <c r="AI31" i="1" s="1"/>
  <c r="AH13" i="1"/>
  <c r="AH31" i="1" s="1"/>
  <c r="AG13" i="1"/>
  <c r="AG31" i="1" s="1"/>
  <c r="AF13" i="1"/>
  <c r="AF31" i="1" s="1"/>
  <c r="AE13" i="1"/>
  <c r="AE31" i="1" s="1"/>
  <c r="AD13" i="1"/>
  <c r="AD31" i="1" s="1"/>
  <c r="AC13" i="1"/>
  <c r="AC31" i="1" s="1"/>
  <c r="AB13" i="1"/>
  <c r="AB31" i="1" s="1"/>
  <c r="AA13" i="1"/>
  <c r="AA31" i="1" s="1"/>
  <c r="Z13" i="1"/>
  <c r="Z31" i="1" s="1"/>
  <c r="Y13" i="1"/>
  <c r="Y31" i="1" s="1"/>
  <c r="X13" i="1"/>
  <c r="X31" i="1" s="1"/>
  <c r="W13" i="1"/>
  <c r="W31" i="1" s="1"/>
  <c r="V13" i="1"/>
  <c r="V31" i="1" s="1"/>
  <c r="U13" i="1"/>
  <c r="U31" i="1" s="1"/>
  <c r="T13" i="1"/>
  <c r="T31" i="1" s="1"/>
  <c r="S13" i="1"/>
  <c r="S31" i="1" s="1"/>
  <c r="R13" i="1"/>
  <c r="R31" i="1" s="1"/>
  <c r="Q13" i="1"/>
  <c r="Q31" i="1" s="1"/>
  <c r="P13" i="1"/>
  <c r="P31" i="1" s="1"/>
  <c r="O13" i="1"/>
  <c r="O31" i="1" s="1"/>
  <c r="N13" i="1"/>
  <c r="N31" i="1" s="1"/>
  <c r="M13" i="1"/>
  <c r="M31" i="1" s="1"/>
  <c r="L13" i="1"/>
  <c r="L31" i="1" s="1"/>
  <c r="K13" i="1"/>
  <c r="K31" i="1" s="1"/>
  <c r="J13" i="1"/>
  <c r="J31" i="1" s="1"/>
  <c r="I13" i="1"/>
  <c r="I31" i="1" s="1"/>
  <c r="H13" i="1"/>
  <c r="H31" i="1" s="1"/>
  <c r="G13" i="1"/>
  <c r="G31" i="1" s="1"/>
  <c r="F13" i="1"/>
  <c r="F31" i="1" s="1"/>
  <c r="E13" i="1"/>
  <c r="E31" i="1" s="1"/>
  <c r="D13" i="1"/>
  <c r="D31" i="1" s="1"/>
  <c r="C13" i="1"/>
  <c r="C31" i="1" s="1"/>
  <c r="AQ11" i="1"/>
  <c r="AQ32" i="1" s="1"/>
  <c r="AP11" i="1"/>
  <c r="AP32" i="1" s="1"/>
  <c r="AO11" i="1"/>
  <c r="AO32" i="1" s="1"/>
  <c r="AN11" i="1"/>
  <c r="AM11" i="1"/>
  <c r="AM32" i="1" s="1"/>
  <c r="AL11" i="1"/>
  <c r="AL32" i="1" s="1"/>
  <c r="AK11" i="1"/>
  <c r="AK32" i="1" s="1"/>
  <c r="AJ11" i="1"/>
  <c r="AI11" i="1"/>
  <c r="AI32" i="1" s="1"/>
  <c r="AH11" i="1"/>
  <c r="AH32" i="1" s="1"/>
  <c r="AG11" i="1"/>
  <c r="AG32" i="1" s="1"/>
  <c r="AF11" i="1"/>
  <c r="AE11" i="1"/>
  <c r="AE32" i="1" s="1"/>
  <c r="AD11" i="1"/>
  <c r="AD32" i="1" s="1"/>
  <c r="AC11" i="1"/>
  <c r="AC32" i="1" s="1"/>
  <c r="AB11" i="1"/>
  <c r="AA11" i="1"/>
  <c r="AA32" i="1" s="1"/>
  <c r="Z11" i="1"/>
  <c r="Z32" i="1" s="1"/>
  <c r="Y11" i="1"/>
  <c r="Y32" i="1" s="1"/>
  <c r="X11" i="1"/>
  <c r="W11" i="1"/>
  <c r="W32" i="1" s="1"/>
  <c r="V11" i="1"/>
  <c r="V32" i="1" s="1"/>
  <c r="U11" i="1"/>
  <c r="U32" i="1" s="1"/>
  <c r="T11" i="1"/>
  <c r="S11" i="1"/>
  <c r="S32" i="1" s="1"/>
  <c r="R11" i="1"/>
  <c r="R32" i="1" s="1"/>
  <c r="Q11" i="1"/>
  <c r="Q32" i="1" s="1"/>
  <c r="P11" i="1"/>
  <c r="O11" i="1"/>
  <c r="O32" i="1" s="1"/>
  <c r="N11" i="1"/>
  <c r="N32" i="1" s="1"/>
  <c r="M11" i="1"/>
  <c r="M32" i="1" s="1"/>
  <c r="L11" i="1"/>
  <c r="K11" i="1"/>
  <c r="K32" i="1" s="1"/>
  <c r="J11" i="1"/>
  <c r="J32" i="1" s="1"/>
  <c r="I11" i="1"/>
  <c r="I32" i="1" s="1"/>
  <c r="H11" i="1"/>
  <c r="G11" i="1"/>
  <c r="G32" i="1" s="1"/>
  <c r="F11" i="1"/>
  <c r="F32" i="1" s="1"/>
  <c r="E11" i="1"/>
  <c r="E32" i="1" s="1"/>
  <c r="D11" i="1"/>
  <c r="C11" i="1"/>
  <c r="C32" i="1" s="1"/>
  <c r="C35" i="1" s="1"/>
  <c r="D32" i="1" l="1"/>
  <c r="H32" i="1"/>
  <c r="L32" i="1"/>
  <c r="P32" i="1"/>
  <c r="T32" i="1"/>
  <c r="X32" i="1"/>
  <c r="AB32" i="1"/>
  <c r="AF32" i="1"/>
  <c r="AJ32" i="1"/>
  <c r="AN32" i="1"/>
  <c r="H8" i="2"/>
  <c r="G11" i="2"/>
  <c r="G32" i="2" s="1"/>
  <c r="D11" i="2"/>
  <c r="D32" i="2" s="1"/>
  <c r="C32" i="2"/>
  <c r="C35" i="2" s="1"/>
  <c r="AO32" i="2"/>
  <c r="D31" i="2"/>
  <c r="H31" i="2"/>
  <c r="L31" i="2"/>
  <c r="P31" i="2"/>
  <c r="T31" i="2"/>
  <c r="X31" i="2"/>
  <c r="AB31" i="2"/>
  <c r="AF31" i="2"/>
  <c r="AJ31" i="2"/>
  <c r="E11" i="2"/>
  <c r="E32" i="2" s="1"/>
  <c r="F11" i="2"/>
  <c r="F32" i="2" s="1"/>
  <c r="AL32" i="2"/>
  <c r="AP32" i="2"/>
  <c r="D33" i="1" l="1"/>
  <c r="E33" i="1" s="1"/>
  <c r="D33" i="2"/>
  <c r="E33" i="2" s="1"/>
  <c r="F33" i="2" s="1"/>
  <c r="G33" i="2" s="1"/>
  <c r="H11" i="2"/>
  <c r="H32" i="2" s="1"/>
  <c r="I8" i="2"/>
  <c r="H33" i="2" l="1"/>
  <c r="F33" i="1"/>
  <c r="E35" i="1"/>
  <c r="D35" i="1"/>
  <c r="F35" i="2"/>
  <c r="I11" i="2"/>
  <c r="I32" i="2" s="1"/>
  <c r="J8" i="2"/>
  <c r="D35" i="2"/>
  <c r="E35" i="2"/>
  <c r="H35" i="2"/>
  <c r="G35" i="2"/>
  <c r="K8" i="2" l="1"/>
  <c r="J11" i="2"/>
  <c r="J32" i="2" s="1"/>
  <c r="G33" i="1"/>
  <c r="F35" i="1"/>
  <c r="I33" i="2"/>
  <c r="I35" i="2" s="1"/>
  <c r="H33" i="1" l="1"/>
  <c r="G35" i="1"/>
  <c r="J33" i="2"/>
  <c r="K33" i="2" s="1"/>
  <c r="L8" i="2"/>
  <c r="K11" i="2"/>
  <c r="K32" i="2" s="1"/>
  <c r="I33" i="1" l="1"/>
  <c r="H35" i="1"/>
  <c r="L33" i="2"/>
  <c r="K35" i="2"/>
  <c r="L11" i="2"/>
  <c r="L32" i="2" s="1"/>
  <c r="M8" i="2"/>
  <c r="J35" i="2"/>
  <c r="M33" i="2" l="1"/>
  <c r="M11" i="2"/>
  <c r="M32" i="2" s="1"/>
  <c r="N8" i="2"/>
  <c r="L35" i="2"/>
  <c r="J33" i="1"/>
  <c r="I35" i="1"/>
  <c r="K33" i="1" l="1"/>
  <c r="J35" i="1"/>
  <c r="O8" i="2"/>
  <c r="N11" i="2"/>
  <c r="N32" i="2" s="1"/>
  <c r="N33" i="2" s="1"/>
  <c r="M35" i="2"/>
  <c r="N35" i="2" l="1"/>
  <c r="P8" i="2"/>
  <c r="O11" i="2"/>
  <c r="O32" i="2" s="1"/>
  <c r="L33" i="1"/>
  <c r="K35" i="1"/>
  <c r="P11" i="2" l="1"/>
  <c r="P32" i="2" s="1"/>
  <c r="Q8" i="2"/>
  <c r="M33" i="1"/>
  <c r="L35" i="1"/>
  <c r="O33" i="2"/>
  <c r="N33" i="1" l="1"/>
  <c r="M35" i="1"/>
  <c r="Q11" i="2"/>
  <c r="Q32" i="2" s="1"/>
  <c r="R8" i="2"/>
  <c r="P33" i="2"/>
  <c r="O35" i="2"/>
  <c r="S8" i="2" l="1"/>
  <c r="R11" i="2"/>
  <c r="R32" i="2" s="1"/>
  <c r="Q33" i="2"/>
  <c r="R33" i="2" s="1"/>
  <c r="P35" i="2"/>
  <c r="O33" i="1"/>
  <c r="N35" i="1"/>
  <c r="Q35" i="2" l="1"/>
  <c r="P33" i="1"/>
  <c r="O35" i="1"/>
  <c r="R35" i="2"/>
  <c r="T8" i="2"/>
  <c r="S11" i="2"/>
  <c r="S32" i="2" s="1"/>
  <c r="Q33" i="1" l="1"/>
  <c r="P35" i="1"/>
  <c r="T11" i="2"/>
  <c r="T32" i="2" s="1"/>
  <c r="U8" i="2"/>
  <c r="S33" i="2"/>
  <c r="R33" i="1" l="1"/>
  <c r="Q35" i="1"/>
  <c r="T33" i="2"/>
  <c r="U33" i="2" s="1"/>
  <c r="U11" i="2"/>
  <c r="U32" i="2" s="1"/>
  <c r="V8" i="2"/>
  <c r="S35" i="2"/>
  <c r="W8" i="2" l="1"/>
  <c r="V11" i="2"/>
  <c r="V32" i="2" s="1"/>
  <c r="S33" i="1"/>
  <c r="R35" i="1"/>
  <c r="U35" i="2"/>
  <c r="T35" i="2"/>
  <c r="T33" i="1" l="1"/>
  <c r="S35" i="1"/>
  <c r="X8" i="2"/>
  <c r="W11" i="2"/>
  <c r="W32" i="2" s="1"/>
  <c r="V33" i="2"/>
  <c r="W33" i="2" s="1"/>
  <c r="X11" i="2" l="1"/>
  <c r="X32" i="2" s="1"/>
  <c r="Y8" i="2"/>
  <c r="U33" i="1"/>
  <c r="T35" i="1"/>
  <c r="W35" i="2"/>
  <c r="V35" i="2"/>
  <c r="V33" i="1" l="1"/>
  <c r="U35" i="1"/>
  <c r="Y11" i="2"/>
  <c r="Y32" i="2" s="1"/>
  <c r="Z8" i="2"/>
  <c r="X33" i="2"/>
  <c r="AA8" i="2" l="1"/>
  <c r="Z11" i="2"/>
  <c r="Z32" i="2" s="1"/>
  <c r="Y33" i="2"/>
  <c r="Z33" i="2" s="1"/>
  <c r="X35" i="2"/>
  <c r="W33" i="1"/>
  <c r="V35" i="1"/>
  <c r="AA33" i="2" l="1"/>
  <c r="Z35" i="2"/>
  <c r="AB8" i="2"/>
  <c r="AA11" i="2"/>
  <c r="AA32" i="2" s="1"/>
  <c r="X33" i="1"/>
  <c r="W35" i="1"/>
  <c r="Y35" i="2"/>
  <c r="Y33" i="1" l="1"/>
  <c r="X35" i="1"/>
  <c r="AA35" i="2"/>
  <c r="AB11" i="2"/>
  <c r="AB32" i="2" s="1"/>
  <c r="AC8" i="2"/>
  <c r="AB33" i="2"/>
  <c r="AB35" i="2" l="1"/>
  <c r="AC33" i="2"/>
  <c r="AC11" i="2"/>
  <c r="AC32" i="2" s="1"/>
  <c r="AD8" i="2"/>
  <c r="Z33" i="1"/>
  <c r="Y35" i="1"/>
  <c r="AA33" i="1" l="1"/>
  <c r="Z35" i="1"/>
  <c r="AE8" i="2"/>
  <c r="AD11" i="2"/>
  <c r="AD32" i="2" s="1"/>
  <c r="AC35" i="2"/>
  <c r="AF8" i="2" l="1"/>
  <c r="AE11" i="2"/>
  <c r="AE32" i="2" s="1"/>
  <c r="AD33" i="2"/>
  <c r="AB33" i="1"/>
  <c r="AA35" i="1"/>
  <c r="AE35" i="2" l="1"/>
  <c r="AC33" i="1"/>
  <c r="AB35" i="1"/>
  <c r="AE33" i="2"/>
  <c r="AD35" i="2"/>
  <c r="AF11" i="2"/>
  <c r="AF32" i="2" s="1"/>
  <c r="AG8" i="2"/>
  <c r="AD33" i="1" l="1"/>
  <c r="AC35" i="1"/>
  <c r="AF33" i="2"/>
  <c r="AF35" i="2"/>
  <c r="AG11" i="2"/>
  <c r="AG32" i="2" s="1"/>
  <c r="AH8" i="2"/>
  <c r="AG33" i="2" l="1"/>
  <c r="AH33" i="2" s="1"/>
  <c r="AI8" i="2"/>
  <c r="AH11" i="2"/>
  <c r="AH32" i="2" s="1"/>
  <c r="AE33" i="1"/>
  <c r="AD35" i="1"/>
  <c r="AG35" i="2" l="1"/>
  <c r="AF33" i="1"/>
  <c r="AE35" i="1"/>
  <c r="AH35" i="2"/>
  <c r="AJ8" i="2"/>
  <c r="AI11" i="2"/>
  <c r="AI32" i="2" s="1"/>
  <c r="AI33" i="2"/>
  <c r="AJ33" i="2" l="1"/>
  <c r="AJ11" i="2"/>
  <c r="AJ32" i="2" s="1"/>
  <c r="AK8" i="2"/>
  <c r="AK11" i="2" s="1"/>
  <c r="AK32" i="2" s="1"/>
  <c r="AI35" i="2"/>
  <c r="AG33" i="1"/>
  <c r="AF35" i="1"/>
  <c r="AJ35" i="2" l="1"/>
  <c r="AH33" i="1"/>
  <c r="AG35" i="1"/>
  <c r="AK33" i="2"/>
  <c r="AL33" i="2" s="1"/>
  <c r="AK35" i="2" l="1"/>
  <c r="AM33" i="2"/>
  <c r="AL35" i="2"/>
  <c r="AI33" i="1"/>
  <c r="AH35" i="1"/>
  <c r="AJ33" i="1" l="1"/>
  <c r="AI35" i="1"/>
  <c r="AN33" i="2"/>
  <c r="AM35" i="2"/>
  <c r="AO33" i="2" l="1"/>
  <c r="AN35" i="2"/>
  <c r="AK33" i="1"/>
  <c r="AJ35" i="1"/>
  <c r="AL33" i="1" l="1"/>
  <c r="AK35" i="1"/>
  <c r="AP33" i="2"/>
  <c r="AO35" i="2"/>
  <c r="AQ33" i="2" l="1"/>
  <c r="AQ35" i="2" s="1"/>
  <c r="AP35" i="2"/>
  <c r="AM33" i="1"/>
  <c r="AL35" i="1"/>
  <c r="AN33" i="1" l="1"/>
  <c r="AM35" i="1"/>
  <c r="AO33" i="1" l="1"/>
  <c r="AN35" i="1"/>
  <c r="AP33" i="1" l="1"/>
  <c r="AO35" i="1"/>
  <c r="AQ33" i="1" l="1"/>
  <c r="AQ35" i="1" s="1"/>
  <c r="AP35" i="1"/>
</calcChain>
</file>

<file path=xl/sharedStrings.xml><?xml version="1.0" encoding="utf-8"?>
<sst xmlns="http://schemas.openxmlformats.org/spreadsheetml/2006/main" count="117" uniqueCount="80">
  <si>
    <t>年</t>
  </si>
  <si>
    <t>経過年数</t>
  </si>
  <si>
    <t>夫の年齢</t>
  </si>
  <si>
    <t>妻の年齢</t>
  </si>
  <si>
    <t>長女の年齢</t>
  </si>
  <si>
    <t>長男の年齢</t>
  </si>
  <si>
    <t>ライフイベント</t>
  </si>
  <si>
    <t>夫の収入</t>
  </si>
  <si>
    <t>妻の収入</t>
  </si>
  <si>
    <t>一時的な収入</t>
  </si>
  <si>
    <t>収入の合計</t>
  </si>
  <si>
    <t>基本生活費</t>
  </si>
  <si>
    <t>住宅関連費</t>
  </si>
  <si>
    <t>住宅費</t>
  </si>
  <si>
    <t>家賃</t>
  </si>
  <si>
    <t>火災保険・地震保険</t>
  </si>
  <si>
    <t>固定資産税</t>
  </si>
  <si>
    <t>車関係費</t>
  </si>
  <si>
    <t>車両費</t>
  </si>
  <si>
    <t>車体費</t>
  </si>
  <si>
    <t>ガソリン代</t>
  </si>
  <si>
    <t>車両部品等</t>
  </si>
  <si>
    <t>交通費</t>
  </si>
  <si>
    <t>タイヤ交換</t>
  </si>
  <si>
    <t>車検</t>
  </si>
  <si>
    <t>自動車税</t>
  </si>
  <si>
    <t>自動車保険</t>
  </si>
  <si>
    <t>教育費</t>
  </si>
  <si>
    <t>保険料</t>
  </si>
  <si>
    <t>その他の支出</t>
  </si>
  <si>
    <t>一時的な支出</t>
  </si>
  <si>
    <t>投資</t>
  </si>
  <si>
    <t>支出合計</t>
  </si>
  <si>
    <t>年間収支</t>
  </si>
  <si>
    <t>貯金残高</t>
  </si>
  <si>
    <t>投資残高</t>
  </si>
  <si>
    <t>年間収支＋貯金残高＋投資残高</t>
  </si>
  <si>
    <t>5年前</t>
  </si>
  <si>
    <t>4年前</t>
  </si>
  <si>
    <t>3年前</t>
  </si>
  <si>
    <t>2年前</t>
  </si>
  <si>
    <t>1年前</t>
  </si>
  <si>
    <t>現在</t>
  </si>
  <si>
    <t>１年後</t>
  </si>
  <si>
    <t>２年後</t>
  </si>
  <si>
    <t>３年後</t>
  </si>
  <si>
    <t>４年後</t>
  </si>
  <si>
    <t>５年後</t>
  </si>
  <si>
    <t>６年後</t>
  </si>
  <si>
    <t>７年後</t>
  </si>
  <si>
    <t>８年後</t>
  </si>
  <si>
    <t>９年後</t>
  </si>
  <si>
    <t>１０年後</t>
  </si>
  <si>
    <t>１１年後</t>
  </si>
  <si>
    <t>１２年後</t>
  </si>
  <si>
    <t>１３年後</t>
  </si>
  <si>
    <t>１４年後</t>
  </si>
  <si>
    <t>１５年後</t>
  </si>
  <si>
    <t>１６年後</t>
  </si>
  <si>
    <t>１７年後</t>
  </si>
  <si>
    <t>１８年後</t>
  </si>
  <si>
    <t>１９年後</t>
  </si>
  <si>
    <t>２０年後</t>
  </si>
  <si>
    <t>２１年後</t>
  </si>
  <si>
    <t>２２年後</t>
  </si>
  <si>
    <t>２３年後</t>
  </si>
  <si>
    <t>２４年後</t>
  </si>
  <si>
    <t>２５年後</t>
  </si>
  <si>
    <t>２６年後</t>
  </si>
  <si>
    <t>２７年後</t>
  </si>
  <si>
    <t>２８年後</t>
  </si>
  <si>
    <t>２９年後</t>
  </si>
  <si>
    <t>３０年後</t>
  </si>
  <si>
    <t>３１年後</t>
  </si>
  <si>
    <t>３２年後</t>
  </si>
  <si>
    <t>３３年後</t>
  </si>
  <si>
    <t>３４年後</t>
  </si>
  <si>
    <t>３５年後</t>
  </si>
  <si>
    <t>結婚式</t>
  </si>
  <si>
    <t>家建てる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</si>
</sst>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>
    <font>
      <sz val="10"/>
      <color rgb="FF000000"/>
      <name val="Arial"/>
      <scheme val="minor"/>
    </font>
    <font>
      <sz val="8"/>
      <color rgb="FFFFFFFF"/>
      <name val="&quot;Hiragino Kaku Gothic ProN&quot;"/>
    </font>
    <font>
      <sz val="10"/>
      <name val="Arial"/>
      <family val="2"/>
    </font>
    <font>
      <sz val="8"/>
      <color rgb="FF000000"/>
      <name val="&quot;Hiragino Kaku Gothic ProN&quot;"/>
    </font>
    <font>
      <sz val="7"/>
      <color rgb="FF000000"/>
      <name val="&quot;Hiragino Kaku Gothic ProN&quot;"/>
    </font>
    <font>
      <sz val="8"/>
      <color rgb="FF000000"/>
      <name val="Arial"/>
      <family val="2"/>
    </font>
    <font>
      <sz val="8"/>
      <color rgb="FFFFFFFF"/>
      <name val="Arial"/>
      <family val="2"/>
    </font>
    <font>
      <sz val="10"/>
      <color rgb="FF000000"/>
      <name val="Arial"/>
      <family val="2"/>
      <scheme val="minor"/>
    </font>
    <font>
      <sz val="8"/>
      <color rgb="FFCC006A"/>
      <name val="Arial"/>
      <family val="2"/>
    </font>
    <font>
      <b/>
      <sz val="8"/>
      <color rgb="FFCC006A"/>
      <name val="&quot;Hiragino Kaku Gothic ProN&quot;"/>
    </font>
    <font>
      <b/>
      <sz val="8"/>
      <color rgb="FF000000"/>
      <name val="&quot;Hiragino Kaku Gothic ProN&quot;"/>
    </font>
    <font>
      <sz val="8"/>
      <color rgb="FF000000"/>
      <name val="Arial"/>
      <family val="2"/>
      <scheme val="minor"/>
    </font>
    <font>
      <sz val="6"/>
      <name val="Arial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291CE"/>
        <bgColor rgb="FF1291CE"/>
      </patternFill>
    </fill>
    <fill>
      <patternFill patternType="solid">
        <fgColor rgb="FF5ACCFF"/>
        <bgColor rgb="FF5ACCFF"/>
      </patternFill>
    </fill>
    <fill>
      <patternFill patternType="solid">
        <fgColor rgb="FFDFF6FF"/>
        <bgColor rgb="FFDFF6FF"/>
      </patternFill>
    </fill>
    <fill>
      <patternFill patternType="solid">
        <fgColor rgb="FF0E71B0"/>
        <bgColor rgb="FF0E71B0"/>
      </patternFill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76726C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76726C"/>
      </right>
      <top style="thin">
        <color rgb="FF999999"/>
      </top>
      <bottom style="thin">
        <color rgb="FF999999"/>
      </bottom>
      <diagonal/>
    </border>
    <border>
      <left style="thin">
        <color rgb="FF76726C"/>
      </left>
      <right style="thin">
        <color rgb="FF76726C"/>
      </right>
      <top style="thin">
        <color rgb="FF76726C"/>
      </top>
      <bottom style="thin">
        <color rgb="FF76726C"/>
      </bottom>
      <diagonal/>
    </border>
    <border>
      <left style="thin">
        <color rgb="FF76726C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vertical="top"/>
    </xf>
    <xf numFmtId="1" fontId="5" fillId="0" borderId="4" xfId="0" applyNumberFormat="1" applyFont="1" applyBorder="1" applyAlignment="1">
      <alignment horizontal="center" vertical="top"/>
    </xf>
    <xf numFmtId="1" fontId="3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" fontId="5" fillId="4" borderId="4" xfId="0" applyNumberFormat="1" applyFont="1" applyFill="1" applyBorder="1" applyAlignment="1">
      <alignment horizontal="center" vertical="top"/>
    </xf>
    <xf numFmtId="1" fontId="3" fillId="4" borderId="4" xfId="0" applyNumberFormat="1" applyFont="1" applyFill="1" applyBorder="1" applyAlignment="1">
      <alignment horizontal="center" vertical="top"/>
    </xf>
    <xf numFmtId="0" fontId="7" fillId="0" borderId="4" xfId="0" applyFont="1" applyBorder="1" applyAlignment="1">
      <alignment vertical="top"/>
    </xf>
    <xf numFmtId="1" fontId="3" fillId="5" borderId="4" xfId="0" applyNumberFormat="1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top"/>
    </xf>
    <xf numFmtId="176" fontId="5" fillId="4" borderId="4" xfId="0" applyNumberFormat="1" applyFont="1" applyFill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176" fontId="3" fillId="0" borderId="4" xfId="0" applyNumberFormat="1" applyFont="1" applyBorder="1" applyAlignment="1">
      <alignment horizontal="center" vertical="top"/>
    </xf>
    <xf numFmtId="176" fontId="3" fillId="4" borderId="4" xfId="0" applyNumberFormat="1" applyFont="1" applyFill="1" applyBorder="1" applyAlignment="1">
      <alignment horizontal="center" vertical="top"/>
    </xf>
    <xf numFmtId="176" fontId="7" fillId="0" borderId="4" xfId="0" applyNumberFormat="1" applyFont="1" applyBorder="1" applyAlignment="1">
      <alignment vertical="top"/>
    </xf>
    <xf numFmtId="176" fontId="7" fillId="4" borderId="4" xfId="0" applyNumberFormat="1" applyFont="1" applyFill="1" applyBorder="1" applyAlignment="1">
      <alignment vertical="top"/>
    </xf>
    <xf numFmtId="0" fontId="11" fillId="4" borderId="4" xfId="0" applyFont="1" applyFill="1" applyBorder="1" applyAlignment="1">
      <alignment horizontal="center" vertical="center"/>
    </xf>
    <xf numFmtId="176" fontId="3" fillId="5" borderId="4" xfId="0" applyNumberFormat="1" applyFont="1" applyFill="1" applyBorder="1" applyAlignment="1">
      <alignment horizontal="center" vertical="top"/>
    </xf>
    <xf numFmtId="1" fontId="3" fillId="4" borderId="4" xfId="0" applyNumberFormat="1" applyFont="1" applyFill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0" fontId="2" fillId="0" borderId="2" xfId="0" applyFont="1" applyBorder="1"/>
    <xf numFmtId="0" fontId="1" fillId="3" borderId="8" xfId="0" applyFont="1" applyFill="1" applyBorder="1" applyAlignment="1">
      <alignment horizontal="center" vertical="top"/>
    </xf>
    <xf numFmtId="0" fontId="2" fillId="0" borderId="9" xfId="0" applyFont="1" applyBorder="1"/>
    <xf numFmtId="0" fontId="2" fillId="0" borderId="10" xfId="0" applyFont="1" applyBorder="1"/>
    <xf numFmtId="0" fontId="6" fillId="3" borderId="8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0" borderId="5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Q35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baseColWidth="10" defaultColWidth="12.6640625" defaultRowHeight="15.75" customHeight="1"/>
  <cols>
    <col min="3" max="3" width="5" customWidth="1"/>
    <col min="4" max="6" width="4.33203125" customWidth="1"/>
    <col min="7" max="7" width="6.1640625" customWidth="1"/>
    <col min="8" max="8" width="6.33203125" customWidth="1"/>
    <col min="9" max="9" width="4.5" customWidth="1"/>
    <col min="10" max="10" width="4.6640625" customWidth="1"/>
    <col min="11" max="11" width="4.5" customWidth="1"/>
    <col min="12" max="12" width="4.6640625" customWidth="1"/>
    <col min="13" max="13" width="4.5" customWidth="1"/>
    <col min="14" max="43" width="6.1640625" customWidth="1"/>
  </cols>
  <sheetData>
    <row r="1" spans="1:43" ht="15.75" customHeight="1">
      <c r="A1" s="45" t="s">
        <v>0</v>
      </c>
      <c r="B1" s="38"/>
      <c r="C1" s="1">
        <v>2019</v>
      </c>
      <c r="D1" s="1">
        <v>2020</v>
      </c>
      <c r="E1" s="1">
        <v>2021</v>
      </c>
      <c r="F1" s="1">
        <v>2022</v>
      </c>
      <c r="G1" s="1">
        <v>2023</v>
      </c>
      <c r="H1" s="2">
        <v>2024</v>
      </c>
      <c r="I1" s="2">
        <v>2025</v>
      </c>
      <c r="J1" s="2">
        <v>2026</v>
      </c>
      <c r="K1" s="2">
        <v>2027</v>
      </c>
      <c r="L1" s="2">
        <v>2028</v>
      </c>
      <c r="M1" s="2">
        <v>2029</v>
      </c>
      <c r="N1" s="2">
        <v>2030</v>
      </c>
      <c r="O1" s="2">
        <v>2031</v>
      </c>
      <c r="P1" s="2">
        <v>2032</v>
      </c>
      <c r="Q1" s="2">
        <v>2033</v>
      </c>
      <c r="R1" s="2">
        <v>2034</v>
      </c>
      <c r="S1" s="2">
        <v>2035</v>
      </c>
      <c r="T1" s="2">
        <v>2036</v>
      </c>
      <c r="U1" s="2">
        <v>2037</v>
      </c>
      <c r="V1" s="2">
        <v>2038</v>
      </c>
      <c r="W1" s="2">
        <v>2039</v>
      </c>
      <c r="X1" s="2">
        <v>2040</v>
      </c>
      <c r="Y1" s="2">
        <v>2041</v>
      </c>
      <c r="Z1" s="2">
        <v>2042</v>
      </c>
      <c r="AA1" s="2">
        <v>2043</v>
      </c>
      <c r="AB1" s="2">
        <v>2044</v>
      </c>
      <c r="AC1" s="2">
        <v>2045</v>
      </c>
      <c r="AD1" s="2">
        <v>2046</v>
      </c>
      <c r="AE1" s="2">
        <v>2047</v>
      </c>
      <c r="AF1" s="2">
        <v>2048</v>
      </c>
      <c r="AG1" s="2">
        <v>2049</v>
      </c>
      <c r="AH1" s="2">
        <v>2050</v>
      </c>
      <c r="AI1" s="2">
        <v>2051</v>
      </c>
      <c r="AJ1" s="2">
        <v>2052</v>
      </c>
      <c r="AK1" s="2">
        <v>2053</v>
      </c>
      <c r="AL1" s="2">
        <v>2054</v>
      </c>
      <c r="AM1" s="2">
        <v>2055</v>
      </c>
      <c r="AN1" s="2">
        <v>2056</v>
      </c>
      <c r="AO1" s="2">
        <v>2057</v>
      </c>
      <c r="AP1" s="2">
        <v>2058</v>
      </c>
      <c r="AQ1" s="2">
        <v>2059</v>
      </c>
    </row>
    <row r="2" spans="1:43" ht="15.75" customHeight="1">
      <c r="A2" s="37" t="s">
        <v>1</v>
      </c>
      <c r="B2" s="46"/>
      <c r="C2" s="4"/>
      <c r="D2" s="4"/>
      <c r="E2" s="4"/>
      <c r="F2" s="4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3" ht="15.75" customHeight="1">
      <c r="A3" s="37" t="s">
        <v>2</v>
      </c>
      <c r="B3" s="3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1:43" ht="15.75" customHeight="1">
      <c r="A4" s="37" t="s">
        <v>3</v>
      </c>
      <c r="B4" s="3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ht="15.75" customHeight="1">
      <c r="A5" s="43" t="s">
        <v>4</v>
      </c>
      <c r="B5" s="3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5.75" customHeight="1">
      <c r="A6" s="43" t="s">
        <v>5</v>
      </c>
      <c r="B6" s="3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ht="15.75" customHeight="1">
      <c r="A7" s="37" t="s">
        <v>6</v>
      </c>
      <c r="B7" s="38"/>
      <c r="C7" s="11"/>
      <c r="D7" s="7"/>
      <c r="E7" s="12"/>
      <c r="F7" s="12"/>
      <c r="G7" s="12"/>
      <c r="H7" s="7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</row>
    <row r="8" spans="1:43" ht="15.75" customHeight="1">
      <c r="A8" s="43" t="s">
        <v>7</v>
      </c>
      <c r="B8" s="38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8"/>
      <c r="AM8" s="8"/>
      <c r="AN8" s="8"/>
      <c r="AO8" s="8"/>
      <c r="AP8" s="8"/>
      <c r="AQ8" s="15"/>
    </row>
    <row r="9" spans="1:43" ht="15.75" customHeight="1">
      <c r="A9" s="37" t="s">
        <v>8</v>
      </c>
      <c r="B9" s="38"/>
      <c r="C9" s="16"/>
      <c r="D9" s="17"/>
      <c r="E9" s="17"/>
      <c r="F9" s="17"/>
      <c r="G9" s="17"/>
      <c r="H9" s="17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7"/>
      <c r="AL9" s="7"/>
      <c r="AM9" s="7"/>
      <c r="AN9" s="7"/>
      <c r="AO9" s="7"/>
      <c r="AP9" s="11"/>
      <c r="AQ9" s="11"/>
    </row>
    <row r="10" spans="1:43" ht="15.75" customHeight="1">
      <c r="A10" s="37" t="s">
        <v>9</v>
      </c>
      <c r="B10" s="38"/>
      <c r="C10" s="18"/>
      <c r="D10" s="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ht="15.75" customHeight="1">
      <c r="A11" s="44" t="s">
        <v>10</v>
      </c>
      <c r="B11" s="38"/>
      <c r="C11" s="19">
        <f t="shared" ref="C11:AQ11" si="0">SUM(C8:C10)</f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19">
        <f t="shared" si="0"/>
        <v>0</v>
      </c>
      <c r="U11" s="19">
        <f t="shared" si="0"/>
        <v>0</v>
      </c>
      <c r="V11" s="19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19">
        <f t="shared" si="0"/>
        <v>0</v>
      </c>
      <c r="AB11" s="19">
        <f t="shared" si="0"/>
        <v>0</v>
      </c>
      <c r="AC11" s="19">
        <f t="shared" si="0"/>
        <v>0</v>
      </c>
      <c r="AD11" s="19">
        <f t="shared" si="0"/>
        <v>0</v>
      </c>
      <c r="AE11" s="19">
        <f t="shared" si="0"/>
        <v>0</v>
      </c>
      <c r="AF11" s="19">
        <f t="shared" si="0"/>
        <v>0</v>
      </c>
      <c r="AG11" s="19">
        <f t="shared" si="0"/>
        <v>0</v>
      </c>
      <c r="AH11" s="19">
        <f t="shared" si="0"/>
        <v>0</v>
      </c>
      <c r="AI11" s="19">
        <f t="shared" si="0"/>
        <v>0</v>
      </c>
      <c r="AJ11" s="19">
        <f t="shared" si="0"/>
        <v>0</v>
      </c>
      <c r="AK11" s="19">
        <f t="shared" si="0"/>
        <v>0</v>
      </c>
      <c r="AL11" s="20">
        <f t="shared" si="0"/>
        <v>0</v>
      </c>
      <c r="AM11" s="20">
        <f t="shared" si="0"/>
        <v>0</v>
      </c>
      <c r="AN11" s="20">
        <f t="shared" si="0"/>
        <v>0</v>
      </c>
      <c r="AO11" s="20">
        <f t="shared" si="0"/>
        <v>0</v>
      </c>
      <c r="AP11" s="20">
        <f t="shared" si="0"/>
        <v>0</v>
      </c>
      <c r="AQ11" s="20">
        <f t="shared" si="0"/>
        <v>0</v>
      </c>
    </row>
    <row r="12" spans="1:43" ht="15.75" customHeight="1">
      <c r="A12" s="37" t="s">
        <v>11</v>
      </c>
      <c r="B12" s="3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ht="15.75" customHeight="1">
      <c r="A13" s="39" t="s">
        <v>12</v>
      </c>
      <c r="B13" s="21" t="s">
        <v>13</v>
      </c>
      <c r="C13" s="7">
        <f t="shared" ref="C13:AQ13" si="1">SUM(C14:C16)</f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  <c r="H13" s="7">
        <f t="shared" si="1"/>
        <v>0</v>
      </c>
      <c r="I13" s="7">
        <f t="shared" si="1"/>
        <v>0</v>
      </c>
      <c r="J13" s="7">
        <f t="shared" si="1"/>
        <v>0</v>
      </c>
      <c r="K13" s="7">
        <f t="shared" si="1"/>
        <v>0</v>
      </c>
      <c r="L13" s="7">
        <f t="shared" si="1"/>
        <v>0</v>
      </c>
      <c r="M13" s="7">
        <f t="shared" si="1"/>
        <v>0</v>
      </c>
      <c r="N13" s="7">
        <f t="shared" si="1"/>
        <v>0</v>
      </c>
      <c r="O13" s="7">
        <f t="shared" si="1"/>
        <v>0</v>
      </c>
      <c r="P13" s="7">
        <f t="shared" si="1"/>
        <v>0</v>
      </c>
      <c r="Q13" s="7">
        <f t="shared" si="1"/>
        <v>0</v>
      </c>
      <c r="R13" s="7">
        <f t="shared" si="1"/>
        <v>0</v>
      </c>
      <c r="S13" s="7">
        <f t="shared" si="1"/>
        <v>0</v>
      </c>
      <c r="T13" s="7">
        <f t="shared" si="1"/>
        <v>0</v>
      </c>
      <c r="U13" s="7">
        <f t="shared" si="1"/>
        <v>0</v>
      </c>
      <c r="V13" s="7">
        <f t="shared" si="1"/>
        <v>0</v>
      </c>
      <c r="W13" s="7">
        <f t="shared" si="1"/>
        <v>0</v>
      </c>
      <c r="X13" s="7">
        <f t="shared" si="1"/>
        <v>0</v>
      </c>
      <c r="Y13" s="7">
        <f t="shared" si="1"/>
        <v>0</v>
      </c>
      <c r="Z13" s="7">
        <f t="shared" si="1"/>
        <v>0</v>
      </c>
      <c r="AA13" s="7">
        <f t="shared" si="1"/>
        <v>0</v>
      </c>
      <c r="AB13" s="7">
        <f t="shared" si="1"/>
        <v>0</v>
      </c>
      <c r="AC13" s="7">
        <f t="shared" si="1"/>
        <v>0</v>
      </c>
      <c r="AD13" s="7">
        <f t="shared" si="1"/>
        <v>0</v>
      </c>
      <c r="AE13" s="7">
        <f t="shared" si="1"/>
        <v>0</v>
      </c>
      <c r="AF13" s="7">
        <f t="shared" si="1"/>
        <v>0</v>
      </c>
      <c r="AG13" s="7">
        <f t="shared" si="1"/>
        <v>0</v>
      </c>
      <c r="AH13" s="7">
        <f t="shared" si="1"/>
        <v>0</v>
      </c>
      <c r="AI13" s="7">
        <f t="shared" si="1"/>
        <v>0</v>
      </c>
      <c r="AJ13" s="7">
        <f t="shared" si="1"/>
        <v>0</v>
      </c>
      <c r="AK13" s="7">
        <f t="shared" si="1"/>
        <v>0</v>
      </c>
      <c r="AL13" s="7">
        <f t="shared" si="1"/>
        <v>0</v>
      </c>
      <c r="AM13" s="7">
        <f t="shared" si="1"/>
        <v>0</v>
      </c>
      <c r="AN13" s="7">
        <f t="shared" si="1"/>
        <v>0</v>
      </c>
      <c r="AO13" s="7">
        <f t="shared" si="1"/>
        <v>0</v>
      </c>
      <c r="AP13" s="7">
        <f t="shared" si="1"/>
        <v>0</v>
      </c>
      <c r="AQ13" s="7">
        <f t="shared" si="1"/>
        <v>0</v>
      </c>
    </row>
    <row r="14" spans="1:43" ht="15.75" customHeight="1">
      <c r="A14" s="40"/>
      <c r="B14" s="21" t="s">
        <v>14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8"/>
      <c r="AO14" s="18"/>
      <c r="AP14" s="18"/>
      <c r="AQ14" s="18"/>
    </row>
    <row r="15" spans="1:43" ht="15.75" customHeight="1">
      <c r="A15" s="40"/>
      <c r="B15" s="22" t="s">
        <v>15</v>
      </c>
      <c r="C15" s="12"/>
      <c r="D15" s="12"/>
      <c r="E15" s="7"/>
      <c r="F15" s="11"/>
      <c r="G15" s="11"/>
      <c r="H15" s="11"/>
      <c r="I15" s="11"/>
      <c r="J15" s="11"/>
      <c r="K15" s="11"/>
      <c r="L15" s="11"/>
      <c r="M15" s="11"/>
      <c r="N15" s="11"/>
      <c r="O15" s="23"/>
      <c r="P15" s="11"/>
      <c r="Q15" s="11"/>
      <c r="R15" s="11"/>
      <c r="S15" s="11"/>
      <c r="T15" s="11"/>
      <c r="U15" s="11"/>
      <c r="V15" s="11"/>
      <c r="W15" s="11"/>
      <c r="X15" s="11"/>
      <c r="Y15" s="7"/>
      <c r="Z15" s="11"/>
      <c r="AA15" s="11"/>
      <c r="AB15" s="11"/>
      <c r="AC15" s="11"/>
      <c r="AD15" s="11"/>
      <c r="AE15" s="11"/>
      <c r="AF15" s="11"/>
      <c r="AG15" s="11"/>
      <c r="AH15" s="11"/>
      <c r="AI15" s="7"/>
      <c r="AJ15" s="11"/>
      <c r="AK15" s="11"/>
      <c r="AL15" s="11"/>
      <c r="AM15" s="11"/>
      <c r="AN15" s="11"/>
      <c r="AO15" s="11"/>
      <c r="AP15" s="11"/>
      <c r="AQ15" s="11"/>
    </row>
    <row r="16" spans="1:43" ht="15.75" customHeight="1">
      <c r="A16" s="41"/>
      <c r="B16" s="21" t="s">
        <v>16</v>
      </c>
      <c r="C16" s="18"/>
      <c r="D16" s="18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8"/>
      <c r="AJ16" s="15"/>
      <c r="AK16" s="15"/>
      <c r="AL16" s="15"/>
      <c r="AM16" s="15"/>
      <c r="AN16" s="15"/>
      <c r="AO16" s="15"/>
      <c r="AP16" s="15"/>
      <c r="AQ16" s="15"/>
    </row>
    <row r="17" spans="1:43" ht="15.75" customHeight="1">
      <c r="A17" s="42" t="s">
        <v>17</v>
      </c>
      <c r="B17" s="3" t="s">
        <v>18</v>
      </c>
      <c r="C17" s="24">
        <f t="shared" ref="C17:AQ17" si="2">SUM(C18:C25)</f>
        <v>0</v>
      </c>
      <c r="D17" s="24">
        <f t="shared" si="2"/>
        <v>0</v>
      </c>
      <c r="E17" s="24">
        <f t="shared" si="2"/>
        <v>0</v>
      </c>
      <c r="F17" s="24">
        <f t="shared" si="2"/>
        <v>0</v>
      </c>
      <c r="G17" s="24">
        <f t="shared" si="2"/>
        <v>0</v>
      </c>
      <c r="H17" s="24">
        <f t="shared" si="2"/>
        <v>0</v>
      </c>
      <c r="I17" s="24">
        <f t="shared" si="2"/>
        <v>0</v>
      </c>
      <c r="J17" s="24">
        <f t="shared" si="2"/>
        <v>0</v>
      </c>
      <c r="K17" s="24">
        <f t="shared" si="2"/>
        <v>0</v>
      </c>
      <c r="L17" s="24">
        <f t="shared" si="2"/>
        <v>0</v>
      </c>
      <c r="M17" s="24">
        <f t="shared" si="2"/>
        <v>0</v>
      </c>
      <c r="N17" s="24">
        <f t="shared" si="2"/>
        <v>0</v>
      </c>
      <c r="O17" s="24">
        <f t="shared" si="2"/>
        <v>0</v>
      </c>
      <c r="P17" s="24">
        <f t="shared" si="2"/>
        <v>0</v>
      </c>
      <c r="Q17" s="24">
        <f t="shared" si="2"/>
        <v>0</v>
      </c>
      <c r="R17" s="24">
        <f t="shared" si="2"/>
        <v>0</v>
      </c>
      <c r="S17" s="24">
        <f t="shared" si="2"/>
        <v>0</v>
      </c>
      <c r="T17" s="24">
        <f t="shared" si="2"/>
        <v>0</v>
      </c>
      <c r="U17" s="24">
        <f t="shared" si="2"/>
        <v>0</v>
      </c>
      <c r="V17" s="24">
        <f t="shared" si="2"/>
        <v>0</v>
      </c>
      <c r="W17" s="24">
        <f t="shared" si="2"/>
        <v>0</v>
      </c>
      <c r="X17" s="24">
        <f t="shared" si="2"/>
        <v>0</v>
      </c>
      <c r="Y17" s="24">
        <f t="shared" si="2"/>
        <v>0</v>
      </c>
      <c r="Z17" s="24">
        <f t="shared" si="2"/>
        <v>0</v>
      </c>
      <c r="AA17" s="24">
        <f t="shared" si="2"/>
        <v>0</v>
      </c>
      <c r="AB17" s="24">
        <f t="shared" si="2"/>
        <v>0</v>
      </c>
      <c r="AC17" s="24">
        <f t="shared" si="2"/>
        <v>0</v>
      </c>
      <c r="AD17" s="24">
        <f t="shared" si="2"/>
        <v>0</v>
      </c>
      <c r="AE17" s="24">
        <f t="shared" si="2"/>
        <v>0</v>
      </c>
      <c r="AF17" s="24">
        <f t="shared" si="2"/>
        <v>0</v>
      </c>
      <c r="AG17" s="24">
        <f t="shared" si="2"/>
        <v>0</v>
      </c>
      <c r="AH17" s="24">
        <f t="shared" si="2"/>
        <v>0</v>
      </c>
      <c r="AI17" s="24">
        <f t="shared" si="2"/>
        <v>0</v>
      </c>
      <c r="AJ17" s="24">
        <f t="shared" si="2"/>
        <v>0</v>
      </c>
      <c r="AK17" s="24">
        <f t="shared" si="2"/>
        <v>0</v>
      </c>
      <c r="AL17" s="24">
        <f t="shared" si="2"/>
        <v>0</v>
      </c>
      <c r="AM17" s="24">
        <f t="shared" si="2"/>
        <v>0</v>
      </c>
      <c r="AN17" s="24">
        <f t="shared" si="2"/>
        <v>0</v>
      </c>
      <c r="AO17" s="24">
        <f t="shared" si="2"/>
        <v>0</v>
      </c>
      <c r="AP17" s="24">
        <f t="shared" si="2"/>
        <v>0</v>
      </c>
      <c r="AQ17" s="24">
        <f t="shared" si="2"/>
        <v>0</v>
      </c>
    </row>
    <row r="18" spans="1:43" ht="15.75" customHeight="1">
      <c r="A18" s="40"/>
      <c r="B18" s="21" t="s">
        <v>19</v>
      </c>
      <c r="C18" s="18"/>
      <c r="D18" s="18"/>
      <c r="E18" s="18"/>
      <c r="F18" s="18"/>
      <c r="G18" s="18"/>
      <c r="H18" s="18"/>
      <c r="I18" s="18"/>
      <c r="J18" s="25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6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26"/>
      <c r="AK18" s="18"/>
      <c r="AL18" s="18"/>
      <c r="AM18" s="18"/>
      <c r="AN18" s="18"/>
      <c r="AO18" s="18"/>
      <c r="AP18" s="18"/>
      <c r="AQ18" s="18"/>
    </row>
    <row r="19" spans="1:43" ht="15.75" customHeight="1">
      <c r="A19" s="40"/>
      <c r="B19" s="21" t="s">
        <v>20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ht="15.75" customHeight="1">
      <c r="A20" s="40"/>
      <c r="B20" s="21" t="s">
        <v>21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ht="15.75" customHeight="1">
      <c r="A21" s="40"/>
      <c r="B21" s="21" t="s">
        <v>22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ht="15.75" customHeight="1">
      <c r="A22" s="40"/>
      <c r="B22" s="22" t="s">
        <v>23</v>
      </c>
      <c r="C22" s="29"/>
      <c r="D22" s="29"/>
      <c r="E22" s="27"/>
      <c r="F22" s="29"/>
      <c r="G22" s="29"/>
      <c r="H22" s="29"/>
      <c r="I22" s="29"/>
      <c r="J22" s="29"/>
      <c r="K22" s="29"/>
      <c r="L22" s="29"/>
      <c r="M22" s="29"/>
      <c r="N22" s="29"/>
      <c r="O22" s="27"/>
      <c r="P22" s="29"/>
      <c r="Q22" s="29"/>
      <c r="R22" s="29"/>
      <c r="S22" s="29"/>
      <c r="T22" s="27"/>
      <c r="U22" s="29"/>
      <c r="V22" s="29"/>
      <c r="W22" s="29"/>
      <c r="X22" s="29"/>
      <c r="Y22" s="29"/>
      <c r="Z22" s="29"/>
      <c r="AA22" s="29"/>
      <c r="AB22" s="27"/>
      <c r="AC22" s="29"/>
      <c r="AD22" s="29"/>
      <c r="AE22" s="29"/>
      <c r="AF22" s="29"/>
      <c r="AG22" s="27"/>
      <c r="AH22" s="29"/>
      <c r="AI22" s="29"/>
      <c r="AJ22" s="29"/>
      <c r="AK22" s="29"/>
      <c r="AL22" s="29"/>
      <c r="AM22" s="29"/>
      <c r="AN22" s="29"/>
      <c r="AO22" s="29"/>
      <c r="AP22" s="27"/>
      <c r="AQ22" s="29"/>
    </row>
    <row r="23" spans="1:43" ht="15.75" customHeight="1">
      <c r="A23" s="40"/>
      <c r="B23" s="22" t="s">
        <v>24</v>
      </c>
      <c r="C23" s="30"/>
      <c r="D23" s="28"/>
      <c r="E23" s="30"/>
      <c r="F23" s="28"/>
      <c r="G23" s="30"/>
      <c r="H23" s="28"/>
      <c r="I23" s="30"/>
      <c r="J23" s="30"/>
      <c r="K23" s="30"/>
      <c r="L23" s="30"/>
      <c r="M23" s="28"/>
      <c r="N23" s="30"/>
      <c r="O23" s="28"/>
      <c r="P23" s="30"/>
      <c r="Q23" s="28"/>
      <c r="R23" s="30"/>
      <c r="S23" s="28"/>
      <c r="T23" s="30"/>
      <c r="U23" s="28"/>
      <c r="V23" s="30"/>
      <c r="W23" s="30"/>
      <c r="X23" s="30"/>
      <c r="Y23" s="30"/>
      <c r="Z23" s="28"/>
      <c r="AA23" s="30"/>
      <c r="AB23" s="28"/>
      <c r="AC23" s="30"/>
      <c r="AD23" s="28"/>
      <c r="AE23" s="30"/>
      <c r="AF23" s="28"/>
      <c r="AG23" s="30"/>
      <c r="AH23" s="28"/>
      <c r="AI23" s="30"/>
      <c r="AJ23" s="30"/>
      <c r="AK23" s="30"/>
      <c r="AL23" s="30"/>
      <c r="AM23" s="30"/>
      <c r="AN23" s="28"/>
      <c r="AO23" s="30"/>
      <c r="AP23" s="28"/>
      <c r="AQ23" s="30"/>
    </row>
    <row r="24" spans="1:43" ht="15.75" customHeight="1">
      <c r="A24" s="40"/>
      <c r="B24" s="21" t="s">
        <v>25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</row>
    <row r="25" spans="1:43" ht="15.75" customHeight="1">
      <c r="A25" s="41"/>
      <c r="B25" s="21" t="s">
        <v>26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</row>
    <row r="26" spans="1:43" ht="15.75" customHeight="1">
      <c r="A26" s="37" t="s">
        <v>27</v>
      </c>
      <c r="B26" s="3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8"/>
      <c r="AP26" s="18"/>
      <c r="AQ26" s="18"/>
    </row>
    <row r="27" spans="1:43" ht="15.75" customHeight="1">
      <c r="A27" s="37" t="s">
        <v>28</v>
      </c>
      <c r="B27" s="38"/>
      <c r="C27" s="7"/>
      <c r="D27" s="1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ht="15.75" customHeight="1">
      <c r="A28" s="37" t="s">
        <v>29</v>
      </c>
      <c r="B28" s="3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 ht="15.75" customHeight="1">
      <c r="A29" s="37" t="s">
        <v>30</v>
      </c>
      <c r="B29" s="38"/>
      <c r="C29" s="12"/>
      <c r="D29" s="11"/>
      <c r="E29" s="12"/>
      <c r="F29" s="12"/>
      <c r="G29" s="12"/>
      <c r="H29" s="12"/>
      <c r="I29" s="12"/>
      <c r="J29" s="12"/>
      <c r="K29" s="12"/>
      <c r="L29" s="12"/>
      <c r="M29" s="12"/>
      <c r="N29" s="11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15.75" customHeight="1">
      <c r="A30" s="43" t="s">
        <v>31</v>
      </c>
      <c r="B30" s="38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12"/>
      <c r="AM30" s="12"/>
      <c r="AN30" s="12"/>
      <c r="AO30" s="12"/>
      <c r="AP30" s="12"/>
      <c r="AQ30" s="12"/>
    </row>
    <row r="31" spans="1:43" ht="15.75" customHeight="1">
      <c r="A31" s="44" t="s">
        <v>32</v>
      </c>
      <c r="B31" s="38"/>
      <c r="C31" s="32">
        <f t="shared" ref="C31:AQ31" si="3">C12+C13+C17+C26+C27+C28+C29+C30</f>
        <v>0</v>
      </c>
      <c r="D31" s="32">
        <f t="shared" si="3"/>
        <v>0</v>
      </c>
      <c r="E31" s="32">
        <f t="shared" si="3"/>
        <v>0</v>
      </c>
      <c r="F31" s="32">
        <f t="shared" si="3"/>
        <v>0</v>
      </c>
      <c r="G31" s="32">
        <f t="shared" si="3"/>
        <v>0</v>
      </c>
      <c r="H31" s="32">
        <f t="shared" si="3"/>
        <v>0</v>
      </c>
      <c r="I31" s="32">
        <f t="shared" si="3"/>
        <v>0</v>
      </c>
      <c r="J31" s="32">
        <f t="shared" si="3"/>
        <v>0</v>
      </c>
      <c r="K31" s="32">
        <f t="shared" si="3"/>
        <v>0</v>
      </c>
      <c r="L31" s="32">
        <f t="shared" si="3"/>
        <v>0</v>
      </c>
      <c r="M31" s="32">
        <f t="shared" si="3"/>
        <v>0</v>
      </c>
      <c r="N31" s="32">
        <f t="shared" si="3"/>
        <v>0</v>
      </c>
      <c r="O31" s="32">
        <f t="shared" si="3"/>
        <v>0</v>
      </c>
      <c r="P31" s="32">
        <f t="shared" si="3"/>
        <v>0</v>
      </c>
      <c r="Q31" s="32">
        <f t="shared" si="3"/>
        <v>0</v>
      </c>
      <c r="R31" s="32">
        <f t="shared" si="3"/>
        <v>0</v>
      </c>
      <c r="S31" s="32">
        <f t="shared" si="3"/>
        <v>0</v>
      </c>
      <c r="T31" s="32">
        <f t="shared" si="3"/>
        <v>0</v>
      </c>
      <c r="U31" s="32">
        <f t="shared" si="3"/>
        <v>0</v>
      </c>
      <c r="V31" s="32">
        <f t="shared" si="3"/>
        <v>0</v>
      </c>
      <c r="W31" s="32">
        <f t="shared" si="3"/>
        <v>0</v>
      </c>
      <c r="X31" s="32">
        <f t="shared" si="3"/>
        <v>0</v>
      </c>
      <c r="Y31" s="32">
        <f t="shared" si="3"/>
        <v>0</v>
      </c>
      <c r="Z31" s="32">
        <f t="shared" si="3"/>
        <v>0</v>
      </c>
      <c r="AA31" s="32">
        <f t="shared" si="3"/>
        <v>0</v>
      </c>
      <c r="AB31" s="32">
        <f t="shared" si="3"/>
        <v>0</v>
      </c>
      <c r="AC31" s="32">
        <f t="shared" si="3"/>
        <v>0</v>
      </c>
      <c r="AD31" s="32">
        <f t="shared" si="3"/>
        <v>0</v>
      </c>
      <c r="AE31" s="32">
        <f t="shared" si="3"/>
        <v>0</v>
      </c>
      <c r="AF31" s="32">
        <f t="shared" si="3"/>
        <v>0</v>
      </c>
      <c r="AG31" s="32">
        <f t="shared" si="3"/>
        <v>0</v>
      </c>
      <c r="AH31" s="32">
        <f t="shared" si="3"/>
        <v>0</v>
      </c>
      <c r="AI31" s="32">
        <f t="shared" si="3"/>
        <v>0</v>
      </c>
      <c r="AJ31" s="32">
        <f t="shared" si="3"/>
        <v>0</v>
      </c>
      <c r="AK31" s="32">
        <f t="shared" si="3"/>
        <v>0</v>
      </c>
      <c r="AL31" s="32">
        <f t="shared" si="3"/>
        <v>0</v>
      </c>
      <c r="AM31" s="32">
        <f t="shared" si="3"/>
        <v>0</v>
      </c>
      <c r="AN31" s="32">
        <f t="shared" si="3"/>
        <v>0</v>
      </c>
      <c r="AO31" s="32">
        <f t="shared" si="3"/>
        <v>0</v>
      </c>
      <c r="AP31" s="32">
        <f t="shared" si="3"/>
        <v>0</v>
      </c>
      <c r="AQ31" s="32">
        <f t="shared" si="3"/>
        <v>0</v>
      </c>
    </row>
    <row r="32" spans="1:43" ht="15.75" customHeight="1">
      <c r="A32" s="43" t="s">
        <v>33</v>
      </c>
      <c r="B32" s="38"/>
      <c r="C32" s="33">
        <f t="shared" ref="C32:AQ32" si="4">C11-C31</f>
        <v>0</v>
      </c>
      <c r="D32" s="33">
        <f t="shared" si="4"/>
        <v>0</v>
      </c>
      <c r="E32" s="33">
        <f t="shared" si="4"/>
        <v>0</v>
      </c>
      <c r="F32" s="33">
        <f t="shared" si="4"/>
        <v>0</v>
      </c>
      <c r="G32" s="33">
        <f t="shared" si="4"/>
        <v>0</v>
      </c>
      <c r="H32" s="33">
        <f t="shared" si="4"/>
        <v>0</v>
      </c>
      <c r="I32" s="33">
        <f t="shared" si="4"/>
        <v>0</v>
      </c>
      <c r="J32" s="33">
        <f t="shared" si="4"/>
        <v>0</v>
      </c>
      <c r="K32" s="33">
        <f t="shared" si="4"/>
        <v>0</v>
      </c>
      <c r="L32" s="33">
        <f t="shared" si="4"/>
        <v>0</v>
      </c>
      <c r="M32" s="33">
        <f t="shared" si="4"/>
        <v>0</v>
      </c>
      <c r="N32" s="33">
        <f t="shared" si="4"/>
        <v>0</v>
      </c>
      <c r="O32" s="33">
        <f t="shared" si="4"/>
        <v>0</v>
      </c>
      <c r="P32" s="33">
        <f t="shared" si="4"/>
        <v>0</v>
      </c>
      <c r="Q32" s="33">
        <f t="shared" si="4"/>
        <v>0</v>
      </c>
      <c r="R32" s="33">
        <f t="shared" si="4"/>
        <v>0</v>
      </c>
      <c r="S32" s="33">
        <f t="shared" si="4"/>
        <v>0</v>
      </c>
      <c r="T32" s="33">
        <f t="shared" si="4"/>
        <v>0</v>
      </c>
      <c r="U32" s="33">
        <f t="shared" si="4"/>
        <v>0</v>
      </c>
      <c r="V32" s="33">
        <f t="shared" si="4"/>
        <v>0</v>
      </c>
      <c r="W32" s="33">
        <f t="shared" si="4"/>
        <v>0</v>
      </c>
      <c r="X32" s="33">
        <f t="shared" si="4"/>
        <v>0</v>
      </c>
      <c r="Y32" s="33">
        <f t="shared" si="4"/>
        <v>0</v>
      </c>
      <c r="Z32" s="33">
        <f t="shared" si="4"/>
        <v>0</v>
      </c>
      <c r="AA32" s="33">
        <f t="shared" si="4"/>
        <v>0</v>
      </c>
      <c r="AB32" s="33">
        <f t="shared" si="4"/>
        <v>0</v>
      </c>
      <c r="AC32" s="33">
        <f t="shared" si="4"/>
        <v>0</v>
      </c>
      <c r="AD32" s="33">
        <f t="shared" si="4"/>
        <v>0</v>
      </c>
      <c r="AE32" s="33">
        <f t="shared" si="4"/>
        <v>0</v>
      </c>
      <c r="AF32" s="33">
        <f t="shared" si="4"/>
        <v>0</v>
      </c>
      <c r="AG32" s="33">
        <f t="shared" si="4"/>
        <v>0</v>
      </c>
      <c r="AH32" s="33">
        <f t="shared" si="4"/>
        <v>0</v>
      </c>
      <c r="AI32" s="33">
        <f t="shared" si="4"/>
        <v>0</v>
      </c>
      <c r="AJ32" s="33">
        <f t="shared" si="4"/>
        <v>0</v>
      </c>
      <c r="AK32" s="33">
        <f t="shared" si="4"/>
        <v>0</v>
      </c>
      <c r="AL32" s="33">
        <f t="shared" si="4"/>
        <v>0</v>
      </c>
      <c r="AM32" s="33">
        <f t="shared" si="4"/>
        <v>0</v>
      </c>
      <c r="AN32" s="33">
        <f t="shared" si="4"/>
        <v>0</v>
      </c>
      <c r="AO32" s="33">
        <f t="shared" si="4"/>
        <v>0</v>
      </c>
      <c r="AP32" s="33">
        <f t="shared" si="4"/>
        <v>0</v>
      </c>
      <c r="AQ32" s="33">
        <f t="shared" si="4"/>
        <v>0</v>
      </c>
    </row>
    <row r="33" spans="1:43" ht="15.75" customHeight="1">
      <c r="A33" s="43" t="s">
        <v>34</v>
      </c>
      <c r="B33" s="38"/>
      <c r="C33" s="34"/>
      <c r="D33" s="34">
        <f t="shared" ref="D33:AQ33" si="5">C33+D32</f>
        <v>0</v>
      </c>
      <c r="E33" s="34">
        <f t="shared" si="5"/>
        <v>0</v>
      </c>
      <c r="F33" s="34">
        <f t="shared" si="5"/>
        <v>0</v>
      </c>
      <c r="G33" s="34">
        <f t="shared" si="5"/>
        <v>0</v>
      </c>
      <c r="H33" s="34">
        <f t="shared" si="5"/>
        <v>0</v>
      </c>
      <c r="I33" s="34">
        <f t="shared" si="5"/>
        <v>0</v>
      </c>
      <c r="J33" s="34">
        <f t="shared" si="5"/>
        <v>0</v>
      </c>
      <c r="K33" s="34">
        <f t="shared" si="5"/>
        <v>0</v>
      </c>
      <c r="L33" s="34">
        <f t="shared" si="5"/>
        <v>0</v>
      </c>
      <c r="M33" s="34">
        <f t="shared" si="5"/>
        <v>0</v>
      </c>
      <c r="N33" s="34">
        <f t="shared" si="5"/>
        <v>0</v>
      </c>
      <c r="O33" s="34">
        <f t="shared" si="5"/>
        <v>0</v>
      </c>
      <c r="P33" s="34">
        <f t="shared" si="5"/>
        <v>0</v>
      </c>
      <c r="Q33" s="34">
        <f t="shared" si="5"/>
        <v>0</v>
      </c>
      <c r="R33" s="34">
        <f t="shared" si="5"/>
        <v>0</v>
      </c>
      <c r="S33" s="34">
        <f t="shared" si="5"/>
        <v>0</v>
      </c>
      <c r="T33" s="34">
        <f t="shared" si="5"/>
        <v>0</v>
      </c>
      <c r="U33" s="34">
        <f t="shared" si="5"/>
        <v>0</v>
      </c>
      <c r="V33" s="34">
        <f t="shared" si="5"/>
        <v>0</v>
      </c>
      <c r="W33" s="34">
        <f t="shared" si="5"/>
        <v>0</v>
      </c>
      <c r="X33" s="34">
        <f t="shared" si="5"/>
        <v>0</v>
      </c>
      <c r="Y33" s="34">
        <f t="shared" si="5"/>
        <v>0</v>
      </c>
      <c r="Z33" s="34">
        <f t="shared" si="5"/>
        <v>0</v>
      </c>
      <c r="AA33" s="34">
        <f t="shared" si="5"/>
        <v>0</v>
      </c>
      <c r="AB33" s="34">
        <f t="shared" si="5"/>
        <v>0</v>
      </c>
      <c r="AC33" s="34">
        <f t="shared" si="5"/>
        <v>0</v>
      </c>
      <c r="AD33" s="34">
        <f t="shared" si="5"/>
        <v>0</v>
      </c>
      <c r="AE33" s="34">
        <f t="shared" si="5"/>
        <v>0</v>
      </c>
      <c r="AF33" s="34">
        <f t="shared" si="5"/>
        <v>0</v>
      </c>
      <c r="AG33" s="34">
        <f t="shared" si="5"/>
        <v>0</v>
      </c>
      <c r="AH33" s="34">
        <f t="shared" si="5"/>
        <v>0</v>
      </c>
      <c r="AI33" s="34">
        <f t="shared" si="5"/>
        <v>0</v>
      </c>
      <c r="AJ33" s="34">
        <f t="shared" si="5"/>
        <v>0</v>
      </c>
      <c r="AK33" s="34">
        <f t="shared" si="5"/>
        <v>0</v>
      </c>
      <c r="AL33" s="34">
        <f t="shared" si="5"/>
        <v>0</v>
      </c>
      <c r="AM33" s="34">
        <f t="shared" si="5"/>
        <v>0</v>
      </c>
      <c r="AN33" s="34">
        <f t="shared" si="5"/>
        <v>0</v>
      </c>
      <c r="AO33" s="34">
        <f t="shared" si="5"/>
        <v>0</v>
      </c>
      <c r="AP33" s="34">
        <f t="shared" si="5"/>
        <v>0</v>
      </c>
      <c r="AQ33" s="34">
        <f t="shared" si="5"/>
        <v>0</v>
      </c>
    </row>
    <row r="34" spans="1:43" ht="15.75" customHeight="1">
      <c r="A34" s="43" t="s">
        <v>35</v>
      </c>
      <c r="B34" s="38"/>
      <c r="C34" s="35"/>
      <c r="D34" s="35">
        <f t="shared" ref="D34:AQ34" si="6">(C34*1.03)+D30</f>
        <v>0</v>
      </c>
      <c r="E34" s="35">
        <f t="shared" si="6"/>
        <v>0</v>
      </c>
      <c r="F34" s="35">
        <f t="shared" si="6"/>
        <v>0</v>
      </c>
      <c r="G34" s="35">
        <f t="shared" si="6"/>
        <v>0</v>
      </c>
      <c r="H34" s="35">
        <f t="shared" si="6"/>
        <v>0</v>
      </c>
      <c r="I34" s="35">
        <f t="shared" si="6"/>
        <v>0</v>
      </c>
      <c r="J34" s="35">
        <f t="shared" si="6"/>
        <v>0</v>
      </c>
      <c r="K34" s="35">
        <f t="shared" si="6"/>
        <v>0</v>
      </c>
      <c r="L34" s="35">
        <f t="shared" si="6"/>
        <v>0</v>
      </c>
      <c r="M34" s="35">
        <f t="shared" si="6"/>
        <v>0</v>
      </c>
      <c r="N34" s="35">
        <f t="shared" si="6"/>
        <v>0</v>
      </c>
      <c r="O34" s="35">
        <f t="shared" si="6"/>
        <v>0</v>
      </c>
      <c r="P34" s="35">
        <f t="shared" si="6"/>
        <v>0</v>
      </c>
      <c r="Q34" s="35">
        <f t="shared" si="6"/>
        <v>0</v>
      </c>
      <c r="R34" s="35">
        <f t="shared" si="6"/>
        <v>0</v>
      </c>
      <c r="S34" s="35">
        <f t="shared" si="6"/>
        <v>0</v>
      </c>
      <c r="T34" s="35">
        <f t="shared" si="6"/>
        <v>0</v>
      </c>
      <c r="U34" s="35">
        <f t="shared" si="6"/>
        <v>0</v>
      </c>
      <c r="V34" s="35">
        <f t="shared" si="6"/>
        <v>0</v>
      </c>
      <c r="W34" s="35">
        <f t="shared" si="6"/>
        <v>0</v>
      </c>
      <c r="X34" s="35">
        <f t="shared" si="6"/>
        <v>0</v>
      </c>
      <c r="Y34" s="35">
        <f t="shared" si="6"/>
        <v>0</v>
      </c>
      <c r="Z34" s="35">
        <f t="shared" si="6"/>
        <v>0</v>
      </c>
      <c r="AA34" s="35">
        <f t="shared" si="6"/>
        <v>0</v>
      </c>
      <c r="AB34" s="35">
        <f t="shared" si="6"/>
        <v>0</v>
      </c>
      <c r="AC34" s="35">
        <f t="shared" si="6"/>
        <v>0</v>
      </c>
      <c r="AD34" s="35">
        <f t="shared" si="6"/>
        <v>0</v>
      </c>
      <c r="AE34" s="35">
        <f t="shared" si="6"/>
        <v>0</v>
      </c>
      <c r="AF34" s="35">
        <f t="shared" si="6"/>
        <v>0</v>
      </c>
      <c r="AG34" s="35">
        <f t="shared" si="6"/>
        <v>0</v>
      </c>
      <c r="AH34" s="35">
        <f t="shared" si="6"/>
        <v>0</v>
      </c>
      <c r="AI34" s="35">
        <f t="shared" si="6"/>
        <v>0</v>
      </c>
      <c r="AJ34" s="35">
        <f t="shared" si="6"/>
        <v>0</v>
      </c>
      <c r="AK34" s="35">
        <f t="shared" si="6"/>
        <v>0</v>
      </c>
      <c r="AL34" s="35">
        <f t="shared" si="6"/>
        <v>0</v>
      </c>
      <c r="AM34" s="35">
        <f t="shared" si="6"/>
        <v>0</v>
      </c>
      <c r="AN34" s="35">
        <f t="shared" si="6"/>
        <v>0</v>
      </c>
      <c r="AO34" s="35">
        <f t="shared" si="6"/>
        <v>0</v>
      </c>
      <c r="AP34" s="35">
        <f t="shared" si="6"/>
        <v>0</v>
      </c>
      <c r="AQ34" s="35">
        <f t="shared" si="6"/>
        <v>0</v>
      </c>
    </row>
    <row r="35" spans="1:43" ht="15.75" customHeight="1">
      <c r="A35" s="43" t="s">
        <v>36</v>
      </c>
      <c r="B35" s="38"/>
      <c r="C35" s="36">
        <f t="shared" ref="C35:AQ35" si="7">C32+C33+C34</f>
        <v>0</v>
      </c>
      <c r="D35" s="36">
        <f t="shared" si="7"/>
        <v>0</v>
      </c>
      <c r="E35" s="36">
        <f t="shared" si="7"/>
        <v>0</v>
      </c>
      <c r="F35" s="36">
        <f t="shared" si="7"/>
        <v>0</v>
      </c>
      <c r="G35" s="36">
        <f t="shared" si="7"/>
        <v>0</v>
      </c>
      <c r="H35" s="36">
        <f t="shared" si="7"/>
        <v>0</v>
      </c>
      <c r="I35" s="36">
        <f t="shared" si="7"/>
        <v>0</v>
      </c>
      <c r="J35" s="36">
        <f t="shared" si="7"/>
        <v>0</v>
      </c>
      <c r="K35" s="36">
        <f t="shared" si="7"/>
        <v>0</v>
      </c>
      <c r="L35" s="36">
        <f t="shared" si="7"/>
        <v>0</v>
      </c>
      <c r="M35" s="36">
        <f t="shared" si="7"/>
        <v>0</v>
      </c>
      <c r="N35" s="36">
        <f t="shared" si="7"/>
        <v>0</v>
      </c>
      <c r="O35" s="36">
        <f t="shared" si="7"/>
        <v>0</v>
      </c>
      <c r="P35" s="36">
        <f t="shared" si="7"/>
        <v>0</v>
      </c>
      <c r="Q35" s="36">
        <f t="shared" si="7"/>
        <v>0</v>
      </c>
      <c r="R35" s="36">
        <f t="shared" si="7"/>
        <v>0</v>
      </c>
      <c r="S35" s="36">
        <f t="shared" si="7"/>
        <v>0</v>
      </c>
      <c r="T35" s="36">
        <f t="shared" si="7"/>
        <v>0</v>
      </c>
      <c r="U35" s="36">
        <f t="shared" si="7"/>
        <v>0</v>
      </c>
      <c r="V35" s="36">
        <f t="shared" si="7"/>
        <v>0</v>
      </c>
      <c r="W35" s="36">
        <f t="shared" si="7"/>
        <v>0</v>
      </c>
      <c r="X35" s="36">
        <f t="shared" si="7"/>
        <v>0</v>
      </c>
      <c r="Y35" s="36">
        <f t="shared" si="7"/>
        <v>0</v>
      </c>
      <c r="Z35" s="36">
        <f t="shared" si="7"/>
        <v>0</v>
      </c>
      <c r="AA35" s="36">
        <f t="shared" si="7"/>
        <v>0</v>
      </c>
      <c r="AB35" s="36">
        <f t="shared" si="7"/>
        <v>0</v>
      </c>
      <c r="AC35" s="36">
        <f t="shared" si="7"/>
        <v>0</v>
      </c>
      <c r="AD35" s="36">
        <f t="shared" si="7"/>
        <v>0</v>
      </c>
      <c r="AE35" s="36">
        <f t="shared" si="7"/>
        <v>0</v>
      </c>
      <c r="AF35" s="36">
        <f t="shared" si="7"/>
        <v>0</v>
      </c>
      <c r="AG35" s="36">
        <f t="shared" si="7"/>
        <v>0</v>
      </c>
      <c r="AH35" s="36">
        <f t="shared" si="7"/>
        <v>0</v>
      </c>
      <c r="AI35" s="36">
        <f t="shared" si="7"/>
        <v>0</v>
      </c>
      <c r="AJ35" s="36">
        <f t="shared" si="7"/>
        <v>0</v>
      </c>
      <c r="AK35" s="36">
        <f t="shared" si="7"/>
        <v>0</v>
      </c>
      <c r="AL35" s="36">
        <f t="shared" si="7"/>
        <v>0</v>
      </c>
      <c r="AM35" s="36">
        <f t="shared" si="7"/>
        <v>0</v>
      </c>
      <c r="AN35" s="36">
        <f t="shared" si="7"/>
        <v>0</v>
      </c>
      <c r="AO35" s="36">
        <f t="shared" si="7"/>
        <v>0</v>
      </c>
      <c r="AP35" s="36">
        <f t="shared" si="7"/>
        <v>0</v>
      </c>
      <c r="AQ35" s="36">
        <f t="shared" si="7"/>
        <v>0</v>
      </c>
    </row>
  </sheetData>
  <mergeCells count="24">
    <mergeCell ref="A1:B1"/>
    <mergeCell ref="A2:B2"/>
    <mergeCell ref="A3:B3"/>
    <mergeCell ref="A4:B4"/>
    <mergeCell ref="A5:B5"/>
    <mergeCell ref="A33:B33"/>
    <mergeCell ref="A34:B34"/>
    <mergeCell ref="A35:B35"/>
    <mergeCell ref="A26:B26"/>
    <mergeCell ref="A27:B27"/>
    <mergeCell ref="A28:B28"/>
    <mergeCell ref="A29:B29"/>
    <mergeCell ref="A30:B30"/>
    <mergeCell ref="A31:B31"/>
    <mergeCell ref="A32:B32"/>
    <mergeCell ref="A12:B12"/>
    <mergeCell ref="A13:A16"/>
    <mergeCell ref="A17:A25"/>
    <mergeCell ref="A6:B6"/>
    <mergeCell ref="A7:B7"/>
    <mergeCell ref="A8:B8"/>
    <mergeCell ref="A9:B9"/>
    <mergeCell ref="A10:B10"/>
    <mergeCell ref="A11:B11"/>
  </mergeCells>
  <phoneticPr fontId="1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Q35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25" sqref="P25"/>
    </sheetView>
  </sheetViews>
  <sheetFormatPr baseColWidth="10" defaultColWidth="12.6640625" defaultRowHeight="15.75" customHeight="1"/>
  <cols>
    <col min="3" max="3" width="5" customWidth="1"/>
    <col min="4" max="6" width="4.33203125" customWidth="1"/>
    <col min="7" max="7" width="6.1640625" customWidth="1"/>
    <col min="8" max="8" width="6.33203125" customWidth="1"/>
    <col min="9" max="9" width="4.5" customWidth="1"/>
    <col min="10" max="10" width="4.6640625" customWidth="1"/>
    <col min="11" max="11" width="4.5" customWidth="1"/>
    <col min="12" max="12" width="4.6640625" customWidth="1"/>
    <col min="13" max="13" width="4.5" customWidth="1"/>
    <col min="14" max="43" width="6.1640625" customWidth="1"/>
  </cols>
  <sheetData>
    <row r="1" spans="1:43" ht="15.75" customHeight="1">
      <c r="A1" s="45" t="s">
        <v>0</v>
      </c>
      <c r="B1" s="38"/>
      <c r="C1" s="1">
        <v>2019</v>
      </c>
      <c r="D1" s="1">
        <v>2020</v>
      </c>
      <c r="E1" s="1">
        <v>2021</v>
      </c>
      <c r="F1" s="1">
        <v>2022</v>
      </c>
      <c r="G1" s="1">
        <v>2023</v>
      </c>
      <c r="H1" s="2">
        <v>2024</v>
      </c>
      <c r="I1" s="2">
        <v>2025</v>
      </c>
      <c r="J1" s="2">
        <v>2026</v>
      </c>
      <c r="K1" s="2">
        <v>2027</v>
      </c>
      <c r="L1" s="2">
        <v>2028</v>
      </c>
      <c r="M1" s="2">
        <v>2029</v>
      </c>
      <c r="N1" s="2">
        <v>2030</v>
      </c>
      <c r="O1" s="2">
        <v>2031</v>
      </c>
      <c r="P1" s="2">
        <v>2032</v>
      </c>
      <c r="Q1" s="2">
        <v>2033</v>
      </c>
      <c r="R1" s="2">
        <v>2034</v>
      </c>
      <c r="S1" s="2">
        <v>2035</v>
      </c>
      <c r="T1" s="2">
        <v>2036</v>
      </c>
      <c r="U1" s="2">
        <v>2037</v>
      </c>
      <c r="V1" s="2">
        <v>2038</v>
      </c>
      <c r="W1" s="2">
        <v>2039</v>
      </c>
      <c r="X1" s="2">
        <v>2040</v>
      </c>
      <c r="Y1" s="2">
        <v>2041</v>
      </c>
      <c r="Z1" s="2">
        <v>2042</v>
      </c>
      <c r="AA1" s="2">
        <v>2043</v>
      </c>
      <c r="AB1" s="2">
        <v>2044</v>
      </c>
      <c r="AC1" s="2">
        <v>2045</v>
      </c>
      <c r="AD1" s="2">
        <v>2046</v>
      </c>
      <c r="AE1" s="2">
        <v>2047</v>
      </c>
      <c r="AF1" s="2">
        <v>2048</v>
      </c>
      <c r="AG1" s="2">
        <v>2049</v>
      </c>
      <c r="AH1" s="2">
        <v>2050</v>
      </c>
      <c r="AI1" s="2">
        <v>2051</v>
      </c>
      <c r="AJ1" s="2">
        <v>2052</v>
      </c>
      <c r="AK1" s="2">
        <v>2053</v>
      </c>
      <c r="AL1" s="2">
        <v>2054</v>
      </c>
      <c r="AM1" s="2">
        <v>2055</v>
      </c>
      <c r="AN1" s="2">
        <v>2056</v>
      </c>
      <c r="AO1" s="2">
        <v>2057</v>
      </c>
      <c r="AP1" s="2">
        <v>2058</v>
      </c>
      <c r="AQ1" s="2">
        <v>2059</v>
      </c>
    </row>
    <row r="2" spans="1:43" ht="15.75" customHeight="1">
      <c r="A2" s="37" t="s">
        <v>1</v>
      </c>
      <c r="B2" s="46"/>
      <c r="C2" s="4" t="s">
        <v>37</v>
      </c>
      <c r="D2" s="4" t="s">
        <v>38</v>
      </c>
      <c r="E2" s="4" t="s">
        <v>39</v>
      </c>
      <c r="F2" s="4" t="s">
        <v>40</v>
      </c>
      <c r="G2" s="4" t="s">
        <v>41</v>
      </c>
      <c r="H2" s="5" t="s">
        <v>42</v>
      </c>
      <c r="I2" s="6" t="s">
        <v>43</v>
      </c>
      <c r="J2" s="6" t="s">
        <v>44</v>
      </c>
      <c r="K2" s="6" t="s">
        <v>45</v>
      </c>
      <c r="L2" s="6" t="s">
        <v>46</v>
      </c>
      <c r="M2" s="6" t="s">
        <v>47</v>
      </c>
      <c r="N2" s="6" t="s">
        <v>48</v>
      </c>
      <c r="O2" s="6" t="s">
        <v>49</v>
      </c>
      <c r="P2" s="6" t="s">
        <v>50</v>
      </c>
      <c r="Q2" s="6" t="s">
        <v>51</v>
      </c>
      <c r="R2" s="6" t="s">
        <v>52</v>
      </c>
      <c r="S2" s="6" t="s">
        <v>53</v>
      </c>
      <c r="T2" s="6" t="s">
        <v>54</v>
      </c>
      <c r="U2" s="6" t="s">
        <v>55</v>
      </c>
      <c r="V2" s="6" t="s">
        <v>56</v>
      </c>
      <c r="W2" s="6" t="s">
        <v>57</v>
      </c>
      <c r="X2" s="6" t="s">
        <v>58</v>
      </c>
      <c r="Y2" s="6" t="s">
        <v>59</v>
      </c>
      <c r="Z2" s="6" t="s">
        <v>60</v>
      </c>
      <c r="AA2" s="6" t="s">
        <v>61</v>
      </c>
      <c r="AB2" s="6" t="s">
        <v>62</v>
      </c>
      <c r="AC2" s="6" t="s">
        <v>63</v>
      </c>
      <c r="AD2" s="6" t="s">
        <v>64</v>
      </c>
      <c r="AE2" s="6" t="s">
        <v>65</v>
      </c>
      <c r="AF2" s="6" t="s">
        <v>66</v>
      </c>
      <c r="AG2" s="6" t="s">
        <v>67</v>
      </c>
      <c r="AH2" s="6" t="s">
        <v>68</v>
      </c>
      <c r="AI2" s="6" t="s">
        <v>69</v>
      </c>
      <c r="AJ2" s="6" t="s">
        <v>70</v>
      </c>
      <c r="AK2" s="6" t="s">
        <v>71</v>
      </c>
      <c r="AL2" s="6" t="s">
        <v>72</v>
      </c>
      <c r="AM2" s="6" t="s">
        <v>73</v>
      </c>
      <c r="AN2" s="6" t="s">
        <v>74</v>
      </c>
      <c r="AO2" s="6" t="s">
        <v>75</v>
      </c>
      <c r="AP2" s="6" t="s">
        <v>76</v>
      </c>
      <c r="AQ2" s="6" t="s">
        <v>77</v>
      </c>
    </row>
    <row r="3" spans="1:43" ht="15.75" customHeight="1">
      <c r="A3" s="37" t="s">
        <v>2</v>
      </c>
      <c r="B3" s="38"/>
      <c r="C3" s="7">
        <v>26</v>
      </c>
      <c r="D3" s="7">
        <v>27</v>
      </c>
      <c r="E3" s="7">
        <v>28</v>
      </c>
      <c r="F3" s="7">
        <v>29</v>
      </c>
      <c r="G3" s="7">
        <v>30</v>
      </c>
      <c r="H3" s="7">
        <v>31</v>
      </c>
      <c r="I3" s="7">
        <v>32</v>
      </c>
      <c r="J3" s="7">
        <v>33</v>
      </c>
      <c r="K3" s="7">
        <v>34</v>
      </c>
      <c r="L3" s="7">
        <v>35</v>
      </c>
      <c r="M3" s="7">
        <v>36</v>
      </c>
      <c r="N3" s="7">
        <v>37</v>
      </c>
      <c r="O3" s="7">
        <v>38</v>
      </c>
      <c r="P3" s="7">
        <v>39</v>
      </c>
      <c r="Q3" s="7">
        <v>40</v>
      </c>
      <c r="R3" s="7">
        <v>41</v>
      </c>
      <c r="S3" s="7">
        <v>42</v>
      </c>
      <c r="T3" s="7">
        <v>43</v>
      </c>
      <c r="U3" s="7">
        <v>44</v>
      </c>
      <c r="V3" s="7">
        <v>45</v>
      </c>
      <c r="W3" s="7">
        <v>46</v>
      </c>
      <c r="X3" s="7">
        <v>47</v>
      </c>
      <c r="Y3" s="7">
        <v>48</v>
      </c>
      <c r="Z3" s="7">
        <v>49</v>
      </c>
      <c r="AA3" s="7">
        <v>50</v>
      </c>
      <c r="AB3" s="7">
        <v>51</v>
      </c>
      <c r="AC3" s="7">
        <v>52</v>
      </c>
      <c r="AD3" s="7">
        <v>53</v>
      </c>
      <c r="AE3" s="7">
        <v>54</v>
      </c>
      <c r="AF3" s="7">
        <v>55</v>
      </c>
      <c r="AG3" s="7">
        <v>56</v>
      </c>
      <c r="AH3" s="7">
        <v>57</v>
      </c>
      <c r="AI3" s="7">
        <v>58</v>
      </c>
      <c r="AJ3" s="7">
        <v>59</v>
      </c>
      <c r="AK3" s="7">
        <v>60</v>
      </c>
      <c r="AL3" s="7">
        <v>61</v>
      </c>
      <c r="AM3" s="7">
        <v>62</v>
      </c>
      <c r="AN3" s="7">
        <v>63</v>
      </c>
      <c r="AO3" s="7">
        <v>64</v>
      </c>
      <c r="AP3" s="7">
        <v>65</v>
      </c>
      <c r="AQ3" s="7">
        <v>66</v>
      </c>
    </row>
    <row r="4" spans="1:43" ht="15.75" customHeight="1">
      <c r="A4" s="37" t="s">
        <v>3</v>
      </c>
      <c r="B4" s="38"/>
      <c r="C4" s="8">
        <v>27</v>
      </c>
      <c r="D4" s="8">
        <v>28</v>
      </c>
      <c r="E4" s="8">
        <v>29</v>
      </c>
      <c r="F4" s="8">
        <v>30</v>
      </c>
      <c r="G4" s="8">
        <v>31</v>
      </c>
      <c r="H4" s="8">
        <v>32</v>
      </c>
      <c r="I4" s="8">
        <v>33</v>
      </c>
      <c r="J4" s="8">
        <v>34</v>
      </c>
      <c r="K4" s="8">
        <v>35</v>
      </c>
      <c r="L4" s="8">
        <v>36</v>
      </c>
      <c r="M4" s="8">
        <v>37</v>
      </c>
      <c r="N4" s="8">
        <v>38</v>
      </c>
      <c r="O4" s="8">
        <v>39</v>
      </c>
      <c r="P4" s="8">
        <v>40</v>
      </c>
      <c r="Q4" s="8">
        <v>41</v>
      </c>
      <c r="R4" s="8">
        <v>42</v>
      </c>
      <c r="S4" s="8">
        <v>43</v>
      </c>
      <c r="T4" s="8">
        <v>44</v>
      </c>
      <c r="U4" s="8">
        <v>45</v>
      </c>
      <c r="V4" s="8">
        <v>46</v>
      </c>
      <c r="W4" s="8">
        <v>47</v>
      </c>
      <c r="X4" s="8">
        <v>48</v>
      </c>
      <c r="Y4" s="8">
        <v>49</v>
      </c>
      <c r="Z4" s="8">
        <v>50</v>
      </c>
      <c r="AA4" s="8">
        <v>51</v>
      </c>
      <c r="AB4" s="8">
        <v>52</v>
      </c>
      <c r="AC4" s="8">
        <v>53</v>
      </c>
      <c r="AD4" s="8">
        <v>54</v>
      </c>
      <c r="AE4" s="8">
        <v>55</v>
      </c>
      <c r="AF4" s="8">
        <v>56</v>
      </c>
      <c r="AG4" s="8">
        <v>57</v>
      </c>
      <c r="AH4" s="8">
        <v>58</v>
      </c>
      <c r="AI4" s="8">
        <v>59</v>
      </c>
      <c r="AJ4" s="8">
        <v>60</v>
      </c>
      <c r="AK4" s="8">
        <v>61</v>
      </c>
      <c r="AL4" s="8">
        <v>62</v>
      </c>
      <c r="AM4" s="8">
        <v>63</v>
      </c>
      <c r="AN4" s="8">
        <v>64</v>
      </c>
      <c r="AO4" s="8">
        <v>65</v>
      </c>
      <c r="AP4" s="8">
        <v>66</v>
      </c>
      <c r="AQ4" s="8">
        <v>67</v>
      </c>
    </row>
    <row r="5" spans="1:43" ht="15.75" customHeight="1">
      <c r="A5" s="43" t="s">
        <v>4</v>
      </c>
      <c r="B5" s="38"/>
      <c r="C5" s="9"/>
      <c r="D5" s="9"/>
      <c r="E5" s="9">
        <v>1</v>
      </c>
      <c r="F5" s="9">
        <v>2</v>
      </c>
      <c r="G5" s="9">
        <v>3</v>
      </c>
      <c r="H5" s="9">
        <v>4</v>
      </c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>
        <v>12</v>
      </c>
      <c r="Q5" s="9">
        <v>13</v>
      </c>
      <c r="R5" s="9">
        <v>14</v>
      </c>
      <c r="S5" s="9">
        <v>15</v>
      </c>
      <c r="T5" s="9">
        <v>16</v>
      </c>
      <c r="U5" s="9">
        <v>17</v>
      </c>
      <c r="V5" s="9">
        <v>18</v>
      </c>
      <c r="W5" s="9">
        <v>19</v>
      </c>
      <c r="X5" s="9">
        <v>20</v>
      </c>
      <c r="Y5" s="9">
        <v>21</v>
      </c>
      <c r="Z5" s="9">
        <v>22</v>
      </c>
      <c r="AA5" s="9">
        <v>23</v>
      </c>
      <c r="AB5" s="9">
        <v>24</v>
      </c>
      <c r="AC5" s="9">
        <v>25</v>
      </c>
      <c r="AD5" s="9">
        <v>26</v>
      </c>
      <c r="AE5" s="9">
        <v>27</v>
      </c>
      <c r="AF5" s="9">
        <v>28</v>
      </c>
      <c r="AG5" s="9">
        <v>29</v>
      </c>
      <c r="AH5" s="9">
        <v>30</v>
      </c>
      <c r="AI5" s="9">
        <v>31</v>
      </c>
      <c r="AJ5" s="9">
        <v>32</v>
      </c>
      <c r="AK5" s="9">
        <v>33</v>
      </c>
      <c r="AL5" s="9">
        <v>34</v>
      </c>
      <c r="AM5" s="9">
        <v>35</v>
      </c>
      <c r="AN5" s="9">
        <v>36</v>
      </c>
      <c r="AO5" s="9">
        <v>37</v>
      </c>
      <c r="AP5" s="9">
        <v>38</v>
      </c>
      <c r="AQ5" s="9">
        <v>39</v>
      </c>
    </row>
    <row r="6" spans="1:43" ht="15.75" customHeight="1">
      <c r="A6" s="43" t="s">
        <v>5</v>
      </c>
      <c r="B6" s="38"/>
      <c r="C6" s="10"/>
      <c r="D6" s="10"/>
      <c r="E6" s="10"/>
      <c r="F6" s="10"/>
      <c r="G6" s="10"/>
      <c r="H6" s="10">
        <v>1</v>
      </c>
      <c r="I6" s="10">
        <v>2</v>
      </c>
      <c r="J6" s="10">
        <v>3</v>
      </c>
      <c r="K6" s="10">
        <v>4</v>
      </c>
      <c r="L6" s="10">
        <v>5</v>
      </c>
      <c r="M6" s="10">
        <v>6</v>
      </c>
      <c r="N6" s="10">
        <v>7</v>
      </c>
      <c r="O6" s="10">
        <v>8</v>
      </c>
      <c r="P6" s="10">
        <v>9</v>
      </c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  <c r="X6" s="10">
        <v>17</v>
      </c>
      <c r="Y6" s="10">
        <v>18</v>
      </c>
      <c r="Z6" s="10">
        <v>19</v>
      </c>
      <c r="AA6" s="10">
        <v>20</v>
      </c>
      <c r="AB6" s="10">
        <v>21</v>
      </c>
      <c r="AC6" s="10">
        <v>22</v>
      </c>
      <c r="AD6" s="10">
        <v>23</v>
      </c>
      <c r="AE6" s="10">
        <v>24</v>
      </c>
      <c r="AF6" s="10">
        <v>25</v>
      </c>
      <c r="AG6" s="10">
        <v>26</v>
      </c>
      <c r="AH6" s="10">
        <v>27</v>
      </c>
      <c r="AI6" s="10">
        <v>28</v>
      </c>
      <c r="AJ6" s="10">
        <v>29</v>
      </c>
      <c r="AK6" s="10">
        <v>30</v>
      </c>
      <c r="AL6" s="10">
        <v>31</v>
      </c>
      <c r="AM6" s="10">
        <v>32</v>
      </c>
      <c r="AN6" s="10">
        <v>33</v>
      </c>
      <c r="AO6" s="10">
        <v>34</v>
      </c>
      <c r="AP6" s="10">
        <v>35</v>
      </c>
      <c r="AQ6" s="10">
        <v>36</v>
      </c>
    </row>
    <row r="7" spans="1:43" ht="15.75" customHeight="1">
      <c r="A7" s="37" t="s">
        <v>6</v>
      </c>
      <c r="B7" s="38"/>
      <c r="C7" s="11" t="s">
        <v>78</v>
      </c>
      <c r="D7" s="7"/>
      <c r="E7" s="12"/>
      <c r="F7" s="12"/>
      <c r="G7" s="12"/>
      <c r="H7" s="7" t="s">
        <v>79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</row>
    <row r="8" spans="1:43" ht="15.75" customHeight="1">
      <c r="A8" s="43" t="s">
        <v>7</v>
      </c>
      <c r="B8" s="38"/>
      <c r="C8" s="13">
        <v>230</v>
      </c>
      <c r="D8" s="14">
        <f t="shared" ref="D8:AF8" si="0">C8*1.015</f>
        <v>233.45</v>
      </c>
      <c r="E8" s="14">
        <f t="shared" si="0"/>
        <v>236.95174999999998</v>
      </c>
      <c r="F8" s="14">
        <f t="shared" si="0"/>
        <v>240.50602624999996</v>
      </c>
      <c r="G8" s="14">
        <f t="shared" si="0"/>
        <v>244.11361664374994</v>
      </c>
      <c r="H8" s="14">
        <f t="shared" si="0"/>
        <v>247.77532089340616</v>
      </c>
      <c r="I8" s="14">
        <f t="shared" si="0"/>
        <v>251.49195070680722</v>
      </c>
      <c r="J8" s="14">
        <f t="shared" si="0"/>
        <v>255.26432996740931</v>
      </c>
      <c r="K8" s="14">
        <f t="shared" si="0"/>
        <v>259.0932949169204</v>
      </c>
      <c r="L8" s="14">
        <f t="shared" si="0"/>
        <v>262.9796943406742</v>
      </c>
      <c r="M8" s="14">
        <f t="shared" si="0"/>
        <v>266.92438975578426</v>
      </c>
      <c r="N8" s="14">
        <f t="shared" si="0"/>
        <v>270.928255602121</v>
      </c>
      <c r="O8" s="14">
        <f t="shared" si="0"/>
        <v>274.99217943615281</v>
      </c>
      <c r="P8" s="14">
        <f t="shared" si="0"/>
        <v>279.11706212769508</v>
      </c>
      <c r="Q8" s="14">
        <f t="shared" si="0"/>
        <v>283.30381805961048</v>
      </c>
      <c r="R8" s="14">
        <f t="shared" si="0"/>
        <v>287.55337533050459</v>
      </c>
      <c r="S8" s="14">
        <f t="shared" si="0"/>
        <v>291.86667596046215</v>
      </c>
      <c r="T8" s="14">
        <f t="shared" si="0"/>
        <v>296.24467609986903</v>
      </c>
      <c r="U8" s="14">
        <f t="shared" si="0"/>
        <v>300.68834624136701</v>
      </c>
      <c r="V8" s="14">
        <f t="shared" si="0"/>
        <v>305.19867143498749</v>
      </c>
      <c r="W8" s="14">
        <f t="shared" si="0"/>
        <v>309.77665150651228</v>
      </c>
      <c r="X8" s="14">
        <f t="shared" si="0"/>
        <v>314.42330127910992</v>
      </c>
      <c r="Y8" s="14">
        <f t="shared" si="0"/>
        <v>319.13965079829654</v>
      </c>
      <c r="Z8" s="14">
        <f t="shared" si="0"/>
        <v>323.92674556027094</v>
      </c>
      <c r="AA8" s="14">
        <f t="shared" si="0"/>
        <v>328.78564674367499</v>
      </c>
      <c r="AB8" s="14">
        <f t="shared" si="0"/>
        <v>333.71743144483008</v>
      </c>
      <c r="AC8" s="14">
        <f t="shared" si="0"/>
        <v>338.72319291650251</v>
      </c>
      <c r="AD8" s="14">
        <f t="shared" si="0"/>
        <v>343.80404081025</v>
      </c>
      <c r="AE8" s="14">
        <f t="shared" si="0"/>
        <v>348.96110142240371</v>
      </c>
      <c r="AF8" s="14">
        <f t="shared" si="0"/>
        <v>354.19551794373973</v>
      </c>
      <c r="AG8" s="14">
        <f t="shared" ref="AG8:AK8" si="1">AF8</f>
        <v>354.19551794373973</v>
      </c>
      <c r="AH8" s="14">
        <f t="shared" si="1"/>
        <v>354.19551794373973</v>
      </c>
      <c r="AI8" s="14">
        <f t="shared" si="1"/>
        <v>354.19551794373973</v>
      </c>
      <c r="AJ8" s="14">
        <f t="shared" si="1"/>
        <v>354.19551794373973</v>
      </c>
      <c r="AK8" s="14">
        <f t="shared" si="1"/>
        <v>354.19551794373973</v>
      </c>
      <c r="AL8" s="8">
        <v>100</v>
      </c>
      <c r="AM8" s="8">
        <v>100</v>
      </c>
      <c r="AN8" s="8">
        <v>100</v>
      </c>
      <c r="AO8" s="8">
        <v>100</v>
      </c>
      <c r="AP8" s="8">
        <v>100</v>
      </c>
      <c r="AQ8" s="15">
        <v>125.6</v>
      </c>
    </row>
    <row r="9" spans="1:43" ht="15.75" customHeight="1">
      <c r="A9" s="37" t="s">
        <v>8</v>
      </c>
      <c r="B9" s="38"/>
      <c r="C9" s="16">
        <v>140</v>
      </c>
      <c r="D9" s="17">
        <f t="shared" ref="D9:H9" si="2">C9*1.015</f>
        <v>142.1</v>
      </c>
      <c r="E9" s="17">
        <f t="shared" si="2"/>
        <v>144.23149999999998</v>
      </c>
      <c r="F9" s="17">
        <f t="shared" si="2"/>
        <v>146.39497249999997</v>
      </c>
      <c r="G9" s="17">
        <f t="shared" si="2"/>
        <v>148.59089708749994</v>
      </c>
      <c r="H9" s="17">
        <f t="shared" si="2"/>
        <v>150.81976054381244</v>
      </c>
      <c r="I9" s="11">
        <v>150</v>
      </c>
      <c r="J9" s="11">
        <v>150</v>
      </c>
      <c r="K9" s="11">
        <v>150</v>
      </c>
      <c r="L9" s="11">
        <v>150</v>
      </c>
      <c r="M9" s="11">
        <v>150</v>
      </c>
      <c r="N9" s="11">
        <v>150</v>
      </c>
      <c r="O9" s="11">
        <v>150</v>
      </c>
      <c r="P9" s="11">
        <v>150</v>
      </c>
      <c r="Q9" s="11">
        <v>150</v>
      </c>
      <c r="R9" s="11">
        <v>150</v>
      </c>
      <c r="S9" s="11">
        <v>150</v>
      </c>
      <c r="T9" s="11">
        <v>150</v>
      </c>
      <c r="U9" s="11">
        <v>150</v>
      </c>
      <c r="V9" s="11">
        <v>150</v>
      </c>
      <c r="W9" s="11">
        <v>150</v>
      </c>
      <c r="X9" s="11">
        <v>150</v>
      </c>
      <c r="Y9" s="11">
        <v>150</v>
      </c>
      <c r="Z9" s="11">
        <v>150</v>
      </c>
      <c r="AA9" s="11">
        <v>150</v>
      </c>
      <c r="AB9" s="11">
        <v>150</v>
      </c>
      <c r="AC9" s="11">
        <v>150</v>
      </c>
      <c r="AD9" s="11">
        <v>150</v>
      </c>
      <c r="AE9" s="11">
        <v>150</v>
      </c>
      <c r="AF9" s="11">
        <v>150</v>
      </c>
      <c r="AG9" s="11">
        <v>150</v>
      </c>
      <c r="AH9" s="11">
        <v>150</v>
      </c>
      <c r="AI9" s="11">
        <v>150</v>
      </c>
      <c r="AJ9" s="11">
        <v>150</v>
      </c>
      <c r="AK9" s="7">
        <v>100</v>
      </c>
      <c r="AL9" s="7">
        <v>100</v>
      </c>
      <c r="AM9" s="7">
        <v>100</v>
      </c>
      <c r="AN9" s="7">
        <v>100</v>
      </c>
      <c r="AO9" s="7">
        <v>100</v>
      </c>
      <c r="AP9" s="11">
        <v>99.6</v>
      </c>
      <c r="AQ9" s="11">
        <v>99.6</v>
      </c>
    </row>
    <row r="10" spans="1:43" ht="15.75" customHeight="1">
      <c r="A10" s="37" t="s">
        <v>9</v>
      </c>
      <c r="B10" s="38"/>
      <c r="C10" s="18"/>
      <c r="D10" s="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ht="15.75" customHeight="1">
      <c r="A11" s="44" t="s">
        <v>10</v>
      </c>
      <c r="B11" s="38"/>
      <c r="C11" s="19">
        <f t="shared" ref="C11:AQ11" si="3">SUM(C8:C10)</f>
        <v>370</v>
      </c>
      <c r="D11" s="19">
        <f t="shared" si="3"/>
        <v>375.54999999999995</v>
      </c>
      <c r="E11" s="19">
        <f t="shared" si="3"/>
        <v>381.18324999999993</v>
      </c>
      <c r="F11" s="19">
        <f t="shared" si="3"/>
        <v>386.90099874999993</v>
      </c>
      <c r="G11" s="19">
        <f t="shared" si="3"/>
        <v>392.7045137312499</v>
      </c>
      <c r="H11" s="19">
        <f t="shared" si="3"/>
        <v>398.5950814372186</v>
      </c>
      <c r="I11" s="19">
        <f t="shared" si="3"/>
        <v>401.49195070680719</v>
      </c>
      <c r="J11" s="19">
        <f t="shared" si="3"/>
        <v>405.26432996740931</v>
      </c>
      <c r="K11" s="19">
        <f t="shared" si="3"/>
        <v>409.0932949169204</v>
      </c>
      <c r="L11" s="19">
        <f t="shared" si="3"/>
        <v>412.9796943406742</v>
      </c>
      <c r="M11" s="19">
        <f t="shared" si="3"/>
        <v>416.92438975578426</v>
      </c>
      <c r="N11" s="19">
        <f t="shared" si="3"/>
        <v>420.928255602121</v>
      </c>
      <c r="O11" s="19">
        <f t="shared" si="3"/>
        <v>424.99217943615281</v>
      </c>
      <c r="P11" s="19">
        <f t="shared" si="3"/>
        <v>429.11706212769508</v>
      </c>
      <c r="Q11" s="19">
        <f t="shared" si="3"/>
        <v>433.30381805961048</v>
      </c>
      <c r="R11" s="19">
        <f t="shared" si="3"/>
        <v>437.55337533050459</v>
      </c>
      <c r="S11" s="19">
        <f t="shared" si="3"/>
        <v>441.86667596046215</v>
      </c>
      <c r="T11" s="19">
        <f t="shared" si="3"/>
        <v>446.24467609986903</v>
      </c>
      <c r="U11" s="19">
        <f t="shared" si="3"/>
        <v>450.68834624136701</v>
      </c>
      <c r="V11" s="19">
        <f t="shared" si="3"/>
        <v>455.19867143498749</v>
      </c>
      <c r="W11" s="19">
        <f t="shared" si="3"/>
        <v>459.77665150651228</v>
      </c>
      <c r="X11" s="19">
        <f t="shared" si="3"/>
        <v>464.42330127910992</v>
      </c>
      <c r="Y11" s="19">
        <f t="shared" si="3"/>
        <v>469.13965079829654</v>
      </c>
      <c r="Z11" s="19">
        <f t="shared" si="3"/>
        <v>473.92674556027094</v>
      </c>
      <c r="AA11" s="19">
        <f t="shared" si="3"/>
        <v>478.78564674367499</v>
      </c>
      <c r="AB11" s="19">
        <f t="shared" si="3"/>
        <v>483.71743144483008</v>
      </c>
      <c r="AC11" s="19">
        <f t="shared" si="3"/>
        <v>488.72319291650251</v>
      </c>
      <c r="AD11" s="19">
        <f t="shared" si="3"/>
        <v>493.80404081025</v>
      </c>
      <c r="AE11" s="19">
        <f t="shared" si="3"/>
        <v>498.96110142240371</v>
      </c>
      <c r="AF11" s="19">
        <f t="shared" si="3"/>
        <v>504.19551794373973</v>
      </c>
      <c r="AG11" s="19">
        <f t="shared" si="3"/>
        <v>504.19551794373973</v>
      </c>
      <c r="AH11" s="19">
        <f t="shared" si="3"/>
        <v>504.19551794373973</v>
      </c>
      <c r="AI11" s="19">
        <f t="shared" si="3"/>
        <v>504.19551794373973</v>
      </c>
      <c r="AJ11" s="19">
        <f t="shared" si="3"/>
        <v>504.19551794373973</v>
      </c>
      <c r="AK11" s="19">
        <f t="shared" si="3"/>
        <v>454.19551794373973</v>
      </c>
      <c r="AL11" s="20">
        <f t="shared" si="3"/>
        <v>200</v>
      </c>
      <c r="AM11" s="20">
        <f t="shared" si="3"/>
        <v>200</v>
      </c>
      <c r="AN11" s="20">
        <f t="shared" si="3"/>
        <v>200</v>
      </c>
      <c r="AO11" s="20">
        <f t="shared" si="3"/>
        <v>200</v>
      </c>
      <c r="AP11" s="20">
        <f t="shared" si="3"/>
        <v>199.6</v>
      </c>
      <c r="AQ11" s="20">
        <f t="shared" si="3"/>
        <v>225.2</v>
      </c>
    </row>
    <row r="12" spans="1:43" ht="15.75" customHeight="1">
      <c r="A12" s="37" t="s">
        <v>11</v>
      </c>
      <c r="B12" s="38"/>
      <c r="C12" s="8">
        <v>200</v>
      </c>
      <c r="D12" s="8">
        <v>200</v>
      </c>
      <c r="E12" s="8">
        <v>200</v>
      </c>
      <c r="F12" s="8">
        <v>200</v>
      </c>
      <c r="G12" s="8">
        <v>200</v>
      </c>
      <c r="H12" s="8">
        <v>200</v>
      </c>
      <c r="I12" s="8">
        <v>200</v>
      </c>
      <c r="J12" s="8">
        <v>200</v>
      </c>
      <c r="K12" s="8">
        <v>200</v>
      </c>
      <c r="L12" s="8">
        <v>200</v>
      </c>
      <c r="M12" s="8">
        <v>200</v>
      </c>
      <c r="N12" s="8">
        <v>200</v>
      </c>
      <c r="O12" s="8">
        <v>200</v>
      </c>
      <c r="P12" s="8">
        <v>200</v>
      </c>
      <c r="Q12" s="8">
        <v>200</v>
      </c>
      <c r="R12" s="8">
        <v>200</v>
      </c>
      <c r="S12" s="8">
        <v>200</v>
      </c>
      <c r="T12" s="8">
        <v>200</v>
      </c>
      <c r="U12" s="8">
        <v>200</v>
      </c>
      <c r="V12" s="8">
        <v>200</v>
      </c>
      <c r="W12" s="8">
        <v>200</v>
      </c>
      <c r="X12" s="8">
        <v>200</v>
      </c>
      <c r="Y12" s="8">
        <v>200</v>
      </c>
      <c r="Z12" s="8">
        <v>200</v>
      </c>
      <c r="AA12" s="8">
        <v>200</v>
      </c>
      <c r="AB12" s="8">
        <v>200</v>
      </c>
      <c r="AC12" s="8">
        <v>200</v>
      </c>
      <c r="AD12" s="8">
        <v>200</v>
      </c>
      <c r="AE12" s="8">
        <v>200</v>
      </c>
      <c r="AF12" s="8">
        <v>200</v>
      </c>
      <c r="AG12" s="8">
        <v>200</v>
      </c>
      <c r="AH12" s="8">
        <v>200</v>
      </c>
      <c r="AI12" s="8">
        <v>200</v>
      </c>
      <c r="AJ12" s="8">
        <v>200</v>
      </c>
      <c r="AK12" s="8">
        <v>200</v>
      </c>
      <c r="AL12" s="8">
        <v>200</v>
      </c>
      <c r="AM12" s="8">
        <v>200</v>
      </c>
      <c r="AN12" s="8">
        <v>200</v>
      </c>
      <c r="AO12" s="8">
        <v>200</v>
      </c>
      <c r="AP12" s="8">
        <v>200</v>
      </c>
      <c r="AQ12" s="8">
        <v>200</v>
      </c>
    </row>
    <row r="13" spans="1:43" ht="15.75" customHeight="1">
      <c r="A13" s="39" t="s">
        <v>12</v>
      </c>
      <c r="B13" s="21" t="s">
        <v>13</v>
      </c>
      <c r="C13" s="7">
        <f t="shared" ref="C13:AQ13" si="4">SUM(C14:C16)</f>
        <v>80.400000000000006</v>
      </c>
      <c r="D13" s="7">
        <f t="shared" si="4"/>
        <v>80.400000000000006</v>
      </c>
      <c r="E13" s="7">
        <f t="shared" si="4"/>
        <v>116.5</v>
      </c>
      <c r="F13" s="7">
        <f t="shared" si="4"/>
        <v>86.550000000000011</v>
      </c>
      <c r="G13" s="7">
        <f t="shared" si="4"/>
        <v>86.550000000000011</v>
      </c>
      <c r="H13" s="7">
        <f t="shared" si="4"/>
        <v>91.300000000000011</v>
      </c>
      <c r="I13" s="7">
        <f t="shared" si="4"/>
        <v>102.10000000000001</v>
      </c>
      <c r="J13" s="7">
        <f t="shared" si="4"/>
        <v>102.10000000000001</v>
      </c>
      <c r="K13" s="7">
        <f t="shared" si="4"/>
        <v>102.10000000000001</v>
      </c>
      <c r="L13" s="7">
        <f t="shared" si="4"/>
        <v>102.10000000000001</v>
      </c>
      <c r="M13" s="7">
        <f t="shared" si="4"/>
        <v>102.10000000000001</v>
      </c>
      <c r="N13" s="7">
        <f t="shared" si="4"/>
        <v>102.10000000000001</v>
      </c>
      <c r="O13" s="7">
        <f t="shared" si="4"/>
        <v>132.1</v>
      </c>
      <c r="P13" s="7">
        <f t="shared" si="4"/>
        <v>102.10000000000001</v>
      </c>
      <c r="Q13" s="7">
        <f t="shared" si="4"/>
        <v>102.10000000000001</v>
      </c>
      <c r="R13" s="7">
        <f t="shared" si="4"/>
        <v>102.10000000000001</v>
      </c>
      <c r="S13" s="7">
        <f t="shared" si="4"/>
        <v>102.10000000000001</v>
      </c>
      <c r="T13" s="7">
        <f t="shared" si="4"/>
        <v>102.10000000000001</v>
      </c>
      <c r="U13" s="7">
        <f t="shared" si="4"/>
        <v>102.09999999999991</v>
      </c>
      <c r="V13" s="7">
        <f t="shared" si="4"/>
        <v>102.09999999999991</v>
      </c>
      <c r="W13" s="7">
        <f t="shared" si="4"/>
        <v>102.09999999999991</v>
      </c>
      <c r="X13" s="7">
        <f t="shared" si="4"/>
        <v>102.09999999999991</v>
      </c>
      <c r="Y13" s="7">
        <f t="shared" si="4"/>
        <v>132.0999999999998</v>
      </c>
      <c r="Z13" s="7">
        <f t="shared" si="4"/>
        <v>102.09999999999981</v>
      </c>
      <c r="AA13" s="7">
        <f t="shared" si="4"/>
        <v>102.09999999999981</v>
      </c>
      <c r="AB13" s="7">
        <f t="shared" si="4"/>
        <v>102.09999999999981</v>
      </c>
      <c r="AC13" s="7">
        <f t="shared" si="4"/>
        <v>102.09999999999981</v>
      </c>
      <c r="AD13" s="7">
        <f t="shared" si="4"/>
        <v>102.09999999999981</v>
      </c>
      <c r="AE13" s="7">
        <f t="shared" si="4"/>
        <v>102.09999999999971</v>
      </c>
      <c r="AF13" s="7">
        <f t="shared" si="4"/>
        <v>102.09999999999971</v>
      </c>
      <c r="AG13" s="7">
        <f t="shared" si="4"/>
        <v>102.09999999999971</v>
      </c>
      <c r="AH13" s="7">
        <f t="shared" si="4"/>
        <v>102.09999999999971</v>
      </c>
      <c r="AI13" s="7">
        <f t="shared" si="4"/>
        <v>132.09999999999971</v>
      </c>
      <c r="AJ13" s="7">
        <f t="shared" si="4"/>
        <v>102.09999999999971</v>
      </c>
      <c r="AK13" s="7">
        <f t="shared" si="4"/>
        <v>102.09999999999961</v>
      </c>
      <c r="AL13" s="7">
        <f t="shared" si="4"/>
        <v>102.09999999999961</v>
      </c>
      <c r="AM13" s="7">
        <f t="shared" si="4"/>
        <v>102.09999999999961</v>
      </c>
      <c r="AN13" s="7">
        <f t="shared" si="4"/>
        <v>10.9</v>
      </c>
      <c r="AO13" s="7">
        <f t="shared" si="4"/>
        <v>10.9</v>
      </c>
      <c r="AP13" s="7">
        <f t="shared" si="4"/>
        <v>10.9</v>
      </c>
      <c r="AQ13" s="7">
        <f t="shared" si="4"/>
        <v>10.9</v>
      </c>
    </row>
    <row r="14" spans="1:43" ht="15.75" customHeight="1">
      <c r="A14" s="40"/>
      <c r="B14" s="21" t="s">
        <v>14</v>
      </c>
      <c r="C14" s="15">
        <v>80.400000000000006</v>
      </c>
      <c r="D14" s="15">
        <v>80.400000000000006</v>
      </c>
      <c r="E14" s="15">
        <v>80.400000000000006</v>
      </c>
      <c r="F14" s="15">
        <v>80.400000000000006</v>
      </c>
      <c r="G14" s="15">
        <v>80.400000000000006</v>
      </c>
      <c r="H14" s="15">
        <v>80.400000000000006</v>
      </c>
      <c r="I14" s="15">
        <v>91.2</v>
      </c>
      <c r="J14" s="15">
        <v>91.2</v>
      </c>
      <c r="K14" s="15">
        <v>91.2</v>
      </c>
      <c r="L14" s="15">
        <v>91.2</v>
      </c>
      <c r="M14" s="15">
        <v>91.2</v>
      </c>
      <c r="N14" s="15">
        <v>91.2</v>
      </c>
      <c r="O14" s="15">
        <v>91.2</v>
      </c>
      <c r="P14" s="15">
        <v>91.2</v>
      </c>
      <c r="Q14" s="15">
        <v>91.2</v>
      </c>
      <c r="R14" s="15">
        <v>91.2</v>
      </c>
      <c r="S14" s="15">
        <v>91.2</v>
      </c>
      <c r="T14" s="15">
        <v>91.2</v>
      </c>
      <c r="U14" s="15">
        <v>91.199999999999903</v>
      </c>
      <c r="V14" s="15">
        <v>91.199999999999903</v>
      </c>
      <c r="W14" s="15">
        <v>91.199999999999903</v>
      </c>
      <c r="X14" s="15">
        <v>91.199999999999903</v>
      </c>
      <c r="Y14" s="15">
        <v>91.199999999999804</v>
      </c>
      <c r="Z14" s="15">
        <v>91.199999999999804</v>
      </c>
      <c r="AA14" s="15">
        <v>91.199999999999804</v>
      </c>
      <c r="AB14" s="15">
        <v>91.199999999999804</v>
      </c>
      <c r="AC14" s="15">
        <v>91.199999999999804</v>
      </c>
      <c r="AD14" s="15">
        <v>91.199999999999804</v>
      </c>
      <c r="AE14" s="15">
        <v>91.199999999999704</v>
      </c>
      <c r="AF14" s="15">
        <v>91.199999999999704</v>
      </c>
      <c r="AG14" s="15">
        <v>91.199999999999704</v>
      </c>
      <c r="AH14" s="15">
        <v>91.199999999999704</v>
      </c>
      <c r="AI14" s="15">
        <v>91.199999999999704</v>
      </c>
      <c r="AJ14" s="15">
        <v>91.199999999999704</v>
      </c>
      <c r="AK14" s="15">
        <v>91.199999999999605</v>
      </c>
      <c r="AL14" s="15">
        <v>91.199999999999605</v>
      </c>
      <c r="AM14" s="15">
        <v>91.199999999999605</v>
      </c>
      <c r="AN14" s="18"/>
      <c r="AO14" s="18"/>
      <c r="AP14" s="18"/>
      <c r="AQ14" s="18"/>
    </row>
    <row r="15" spans="1:43" ht="15.75" customHeight="1">
      <c r="A15" s="40"/>
      <c r="B15" s="22" t="s">
        <v>15</v>
      </c>
      <c r="C15" s="12"/>
      <c r="D15" s="12"/>
      <c r="E15" s="7">
        <v>30</v>
      </c>
      <c r="F15" s="11"/>
      <c r="G15" s="11"/>
      <c r="H15" s="11"/>
      <c r="I15" s="11"/>
      <c r="J15" s="11"/>
      <c r="K15" s="11"/>
      <c r="L15" s="11"/>
      <c r="M15" s="11"/>
      <c r="N15" s="11"/>
      <c r="O15" s="23">
        <v>30</v>
      </c>
      <c r="P15" s="11"/>
      <c r="Q15" s="11"/>
      <c r="R15" s="11"/>
      <c r="S15" s="11"/>
      <c r="T15" s="11"/>
      <c r="U15" s="11"/>
      <c r="V15" s="11"/>
      <c r="W15" s="11"/>
      <c r="X15" s="11"/>
      <c r="Y15" s="7">
        <v>30</v>
      </c>
      <c r="Z15" s="11"/>
      <c r="AA15" s="11"/>
      <c r="AB15" s="11"/>
      <c r="AC15" s="11"/>
      <c r="AD15" s="11"/>
      <c r="AE15" s="11"/>
      <c r="AF15" s="11"/>
      <c r="AG15" s="11"/>
      <c r="AH15" s="11"/>
      <c r="AI15" s="7">
        <v>30</v>
      </c>
      <c r="AJ15" s="11"/>
      <c r="AK15" s="11"/>
      <c r="AL15" s="11"/>
      <c r="AM15" s="11"/>
      <c r="AN15" s="11"/>
      <c r="AO15" s="11"/>
      <c r="AP15" s="11"/>
      <c r="AQ15" s="11"/>
    </row>
    <row r="16" spans="1:43" ht="15.75" customHeight="1">
      <c r="A16" s="41"/>
      <c r="B16" s="21" t="s">
        <v>16</v>
      </c>
      <c r="C16" s="18"/>
      <c r="D16" s="18"/>
      <c r="E16" s="15">
        <v>6.1</v>
      </c>
      <c r="F16" s="15">
        <v>6.15</v>
      </c>
      <c r="G16" s="15">
        <v>6.15</v>
      </c>
      <c r="H16" s="15">
        <v>10.9</v>
      </c>
      <c r="I16" s="15">
        <v>10.9</v>
      </c>
      <c r="J16" s="15">
        <v>10.9</v>
      </c>
      <c r="K16" s="15">
        <v>10.9</v>
      </c>
      <c r="L16" s="15">
        <v>10.9</v>
      </c>
      <c r="M16" s="15">
        <v>10.9</v>
      </c>
      <c r="N16" s="15">
        <v>10.9</v>
      </c>
      <c r="O16" s="15">
        <v>10.9</v>
      </c>
      <c r="P16" s="15">
        <v>10.9</v>
      </c>
      <c r="Q16" s="15">
        <v>10.9</v>
      </c>
      <c r="R16" s="15">
        <v>10.9</v>
      </c>
      <c r="S16" s="15">
        <v>10.9</v>
      </c>
      <c r="T16" s="15">
        <v>10.9</v>
      </c>
      <c r="U16" s="15">
        <v>10.9</v>
      </c>
      <c r="V16" s="15">
        <v>10.9</v>
      </c>
      <c r="W16" s="15">
        <v>10.9</v>
      </c>
      <c r="X16" s="15">
        <v>10.9</v>
      </c>
      <c r="Y16" s="15">
        <v>10.9</v>
      </c>
      <c r="Z16" s="15">
        <v>10.9</v>
      </c>
      <c r="AA16" s="15">
        <v>10.9</v>
      </c>
      <c r="AB16" s="15">
        <v>10.9</v>
      </c>
      <c r="AC16" s="15">
        <v>10.9</v>
      </c>
      <c r="AD16" s="15">
        <v>10.9</v>
      </c>
      <c r="AE16" s="15">
        <v>10.9</v>
      </c>
      <c r="AF16" s="15">
        <v>10.9</v>
      </c>
      <c r="AG16" s="15">
        <v>10.9</v>
      </c>
      <c r="AH16" s="15">
        <v>10.9</v>
      </c>
      <c r="AI16" s="8">
        <v>10.9</v>
      </c>
      <c r="AJ16" s="15">
        <v>10.9</v>
      </c>
      <c r="AK16" s="15">
        <v>10.9</v>
      </c>
      <c r="AL16" s="15">
        <v>10.9</v>
      </c>
      <c r="AM16" s="15">
        <v>10.9</v>
      </c>
      <c r="AN16" s="15">
        <v>10.9</v>
      </c>
      <c r="AO16" s="15">
        <v>10.9</v>
      </c>
      <c r="AP16" s="15">
        <v>10.9</v>
      </c>
      <c r="AQ16" s="15">
        <v>10.9</v>
      </c>
    </row>
    <row r="17" spans="1:43" ht="15.75" customHeight="1">
      <c r="A17" s="42" t="s">
        <v>17</v>
      </c>
      <c r="B17" s="3" t="s">
        <v>18</v>
      </c>
      <c r="C17" s="24">
        <f t="shared" ref="C17:AQ17" si="5">SUM(C18:C25)</f>
        <v>10.904</v>
      </c>
      <c r="D17" s="24">
        <f t="shared" si="5"/>
        <v>17.603999999999999</v>
      </c>
      <c r="E17" s="24">
        <f t="shared" si="5"/>
        <v>14.314</v>
      </c>
      <c r="F17" s="24">
        <f t="shared" si="5"/>
        <v>15.874000000000002</v>
      </c>
      <c r="G17" s="24">
        <f t="shared" si="5"/>
        <v>9.2740000000000009</v>
      </c>
      <c r="H17" s="24">
        <f t="shared" si="5"/>
        <v>15.874000000000002</v>
      </c>
      <c r="I17" s="24">
        <f t="shared" si="5"/>
        <v>9.2740000000000009</v>
      </c>
      <c r="J17" s="24">
        <f t="shared" si="5"/>
        <v>230.934</v>
      </c>
      <c r="K17" s="24">
        <f t="shared" si="5"/>
        <v>10.934000000000001</v>
      </c>
      <c r="L17" s="24">
        <f t="shared" si="5"/>
        <v>10.934000000000001</v>
      </c>
      <c r="M17" s="24">
        <f t="shared" si="5"/>
        <v>17.533999999999999</v>
      </c>
      <c r="N17" s="24">
        <f>SUM(N18:N25)</f>
        <v>10.934000000000001</v>
      </c>
      <c r="O17" s="24">
        <f t="shared" si="5"/>
        <v>22.573999999999998</v>
      </c>
      <c r="P17" s="24">
        <f t="shared" si="5"/>
        <v>10.934000000000001</v>
      </c>
      <c r="Q17" s="24">
        <f t="shared" si="5"/>
        <v>17.533999999999999</v>
      </c>
      <c r="R17" s="24">
        <f t="shared" si="5"/>
        <v>10.934000000000001</v>
      </c>
      <c r="S17" s="24">
        <f t="shared" si="5"/>
        <v>17.533999999999999</v>
      </c>
      <c r="T17" s="24">
        <f t="shared" si="5"/>
        <v>15.974</v>
      </c>
      <c r="U17" s="24">
        <f t="shared" si="5"/>
        <v>17.533999999999999</v>
      </c>
      <c r="V17" s="24">
        <f t="shared" si="5"/>
        <v>10.934000000000001</v>
      </c>
      <c r="W17" s="24">
        <f t="shared" si="5"/>
        <v>230.934</v>
      </c>
      <c r="X17" s="24">
        <f t="shared" si="5"/>
        <v>10.934000000000001</v>
      </c>
      <c r="Y17" s="24">
        <f t="shared" si="5"/>
        <v>10.934000000000001</v>
      </c>
      <c r="Z17" s="24">
        <f t="shared" si="5"/>
        <v>17.533999999999999</v>
      </c>
      <c r="AA17" s="24">
        <f t="shared" si="5"/>
        <v>10.934000000000001</v>
      </c>
      <c r="AB17" s="24">
        <f t="shared" si="5"/>
        <v>22.573999999999998</v>
      </c>
      <c r="AC17" s="24">
        <f t="shared" si="5"/>
        <v>10.934000000000001</v>
      </c>
      <c r="AD17" s="24">
        <f t="shared" si="5"/>
        <v>17.533999999999999</v>
      </c>
      <c r="AE17" s="24">
        <f t="shared" si="5"/>
        <v>10.934000000000001</v>
      </c>
      <c r="AF17" s="24">
        <f t="shared" si="5"/>
        <v>17.533999999999999</v>
      </c>
      <c r="AG17" s="24">
        <f t="shared" si="5"/>
        <v>15.974</v>
      </c>
      <c r="AH17" s="24">
        <f t="shared" si="5"/>
        <v>17.533999999999999</v>
      </c>
      <c r="AI17" s="24">
        <f t="shared" si="5"/>
        <v>10.934000000000001</v>
      </c>
      <c r="AJ17" s="24">
        <f t="shared" si="5"/>
        <v>230.934</v>
      </c>
      <c r="AK17" s="24">
        <f t="shared" si="5"/>
        <v>10.934000000000001</v>
      </c>
      <c r="AL17" s="24">
        <f t="shared" si="5"/>
        <v>10.934000000000001</v>
      </c>
      <c r="AM17" s="24">
        <f t="shared" si="5"/>
        <v>10.934000000000001</v>
      </c>
      <c r="AN17" s="24">
        <f t="shared" si="5"/>
        <v>17.533999999999999</v>
      </c>
      <c r="AO17" s="24">
        <f t="shared" si="5"/>
        <v>10.934000000000001</v>
      </c>
      <c r="AP17" s="24">
        <f t="shared" si="5"/>
        <v>22.573999999999998</v>
      </c>
      <c r="AQ17" s="24">
        <f t="shared" si="5"/>
        <v>10.934000000000001</v>
      </c>
    </row>
    <row r="18" spans="1:43" ht="15.75" customHeight="1">
      <c r="A18" s="40"/>
      <c r="B18" s="21" t="s">
        <v>19</v>
      </c>
      <c r="C18" s="18"/>
      <c r="D18" s="18"/>
      <c r="E18" s="18"/>
      <c r="F18" s="18"/>
      <c r="G18" s="18"/>
      <c r="H18" s="18"/>
      <c r="I18" s="18"/>
      <c r="J18" s="25">
        <v>220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6">
        <v>220</v>
      </c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26">
        <v>220</v>
      </c>
      <c r="AK18" s="18"/>
      <c r="AL18" s="18"/>
      <c r="AM18" s="18"/>
      <c r="AN18" s="18"/>
      <c r="AO18" s="18"/>
      <c r="AP18" s="18"/>
      <c r="AQ18" s="18"/>
    </row>
    <row r="19" spans="1:43" ht="15.75" customHeight="1">
      <c r="A19" s="40"/>
      <c r="B19" s="21" t="s">
        <v>20</v>
      </c>
      <c r="C19" s="11">
        <v>3.6</v>
      </c>
      <c r="D19" s="11">
        <v>3.6</v>
      </c>
      <c r="E19" s="11">
        <v>3.6</v>
      </c>
      <c r="F19" s="11">
        <v>3.6</v>
      </c>
      <c r="G19" s="11">
        <v>3.6</v>
      </c>
      <c r="H19" s="11">
        <v>3.6</v>
      </c>
      <c r="I19" s="11">
        <v>3.6</v>
      </c>
      <c r="J19" s="11">
        <v>3.6</v>
      </c>
      <c r="K19" s="11">
        <v>3.6</v>
      </c>
      <c r="L19" s="11">
        <v>3.6</v>
      </c>
      <c r="M19" s="11">
        <v>3.6</v>
      </c>
      <c r="N19" s="11">
        <v>3.6</v>
      </c>
      <c r="O19" s="11">
        <v>3.6</v>
      </c>
      <c r="P19" s="11">
        <v>3.6</v>
      </c>
      <c r="Q19" s="11">
        <v>3.6</v>
      </c>
      <c r="R19" s="11">
        <v>3.6</v>
      </c>
      <c r="S19" s="11">
        <v>3.6</v>
      </c>
      <c r="T19" s="11">
        <v>3.6</v>
      </c>
      <c r="U19" s="11">
        <v>3.6</v>
      </c>
      <c r="V19" s="11">
        <v>3.6</v>
      </c>
      <c r="W19" s="11">
        <v>3.6</v>
      </c>
      <c r="X19" s="11">
        <v>3.6</v>
      </c>
      <c r="Y19" s="11">
        <v>3.6</v>
      </c>
      <c r="Z19" s="11">
        <v>3.6</v>
      </c>
      <c r="AA19" s="11">
        <v>3.6</v>
      </c>
      <c r="AB19" s="11">
        <v>3.6</v>
      </c>
      <c r="AC19" s="11">
        <v>3.6</v>
      </c>
      <c r="AD19" s="11">
        <v>3.6</v>
      </c>
      <c r="AE19" s="11">
        <v>3.6</v>
      </c>
      <c r="AF19" s="11">
        <v>3.6</v>
      </c>
      <c r="AG19" s="11">
        <v>3.6</v>
      </c>
      <c r="AH19" s="11">
        <v>3.6</v>
      </c>
      <c r="AI19" s="11">
        <v>3.6</v>
      </c>
      <c r="AJ19" s="11">
        <v>3.6</v>
      </c>
      <c r="AK19" s="11">
        <v>3.6</v>
      </c>
      <c r="AL19" s="11">
        <v>3.6</v>
      </c>
      <c r="AM19" s="11">
        <v>3.6</v>
      </c>
      <c r="AN19" s="11">
        <v>3.6</v>
      </c>
      <c r="AO19" s="11">
        <v>3.6</v>
      </c>
      <c r="AP19" s="11">
        <v>3.6</v>
      </c>
      <c r="AQ19" s="11">
        <v>3.6</v>
      </c>
    </row>
    <row r="20" spans="1:43" ht="15.75" customHeight="1">
      <c r="A20" s="40"/>
      <c r="B20" s="21" t="s">
        <v>21</v>
      </c>
      <c r="C20" s="27">
        <v>0.504</v>
      </c>
      <c r="D20" s="27">
        <v>0.504</v>
      </c>
      <c r="E20" s="27">
        <v>0.504</v>
      </c>
      <c r="F20" s="27">
        <v>0.504</v>
      </c>
      <c r="G20" s="27">
        <v>0.504</v>
      </c>
      <c r="H20" s="27">
        <v>0.504</v>
      </c>
      <c r="I20" s="27">
        <v>0.504</v>
      </c>
      <c r="J20" s="27">
        <v>0.504</v>
      </c>
      <c r="K20" s="27">
        <v>0.504</v>
      </c>
      <c r="L20" s="27">
        <v>0.504</v>
      </c>
      <c r="M20" s="27">
        <v>0.504</v>
      </c>
      <c r="N20" s="27">
        <v>0.504</v>
      </c>
      <c r="O20" s="27">
        <v>0.504</v>
      </c>
      <c r="P20" s="27">
        <v>0.504</v>
      </c>
      <c r="Q20" s="27">
        <v>0.504</v>
      </c>
      <c r="R20" s="27">
        <v>0.504</v>
      </c>
      <c r="S20" s="27">
        <v>0.504</v>
      </c>
      <c r="T20" s="27">
        <v>0.504</v>
      </c>
      <c r="U20" s="27">
        <v>0.504</v>
      </c>
      <c r="V20" s="27">
        <v>0.504</v>
      </c>
      <c r="W20" s="27">
        <v>0.504</v>
      </c>
      <c r="X20" s="27">
        <v>0.504</v>
      </c>
      <c r="Y20" s="27">
        <v>0.504</v>
      </c>
      <c r="Z20" s="27">
        <v>0.504</v>
      </c>
      <c r="AA20" s="27">
        <v>0.504</v>
      </c>
      <c r="AB20" s="27">
        <v>0.504</v>
      </c>
      <c r="AC20" s="27">
        <v>0.504</v>
      </c>
      <c r="AD20" s="27">
        <v>0.504</v>
      </c>
      <c r="AE20" s="27">
        <v>0.504</v>
      </c>
      <c r="AF20" s="27">
        <v>0.504</v>
      </c>
      <c r="AG20" s="27">
        <v>0.504</v>
      </c>
      <c r="AH20" s="27">
        <v>0.504</v>
      </c>
      <c r="AI20" s="27">
        <v>0.504</v>
      </c>
      <c r="AJ20" s="27">
        <v>0.504</v>
      </c>
      <c r="AK20" s="27">
        <v>0.504</v>
      </c>
      <c r="AL20" s="27">
        <v>0.504</v>
      </c>
      <c r="AM20" s="27">
        <v>0.504</v>
      </c>
      <c r="AN20" s="27">
        <v>0.504</v>
      </c>
      <c r="AO20" s="27">
        <v>0.504</v>
      </c>
      <c r="AP20" s="27">
        <v>0.504</v>
      </c>
      <c r="AQ20" s="27">
        <v>0.504</v>
      </c>
    </row>
    <row r="21" spans="1:43" ht="15.75" customHeight="1">
      <c r="A21" s="40"/>
      <c r="B21" s="21" t="s">
        <v>22</v>
      </c>
      <c r="C21" s="28">
        <v>1.68</v>
      </c>
      <c r="D21" s="28">
        <v>1.68</v>
      </c>
      <c r="E21" s="28">
        <v>1.25</v>
      </c>
      <c r="F21" s="28">
        <v>1.25</v>
      </c>
      <c r="G21" s="28">
        <v>1.25</v>
      </c>
      <c r="H21" s="28">
        <v>1.25</v>
      </c>
      <c r="I21" s="28">
        <v>1.25</v>
      </c>
      <c r="J21" s="28">
        <v>1.25</v>
      </c>
      <c r="K21" s="28">
        <v>1.25</v>
      </c>
      <c r="L21" s="28">
        <v>1.25</v>
      </c>
      <c r="M21" s="28">
        <v>1.25</v>
      </c>
      <c r="N21" s="28">
        <v>1.25</v>
      </c>
      <c r="O21" s="28">
        <v>1.25</v>
      </c>
      <c r="P21" s="28">
        <v>1.25</v>
      </c>
      <c r="Q21" s="28">
        <v>1.25</v>
      </c>
      <c r="R21" s="28">
        <v>1.25</v>
      </c>
      <c r="S21" s="28">
        <v>1.25</v>
      </c>
      <c r="T21" s="28">
        <v>1.25</v>
      </c>
      <c r="U21" s="28">
        <v>1.25</v>
      </c>
      <c r="V21" s="28">
        <v>1.25</v>
      </c>
      <c r="W21" s="28">
        <v>1.25</v>
      </c>
      <c r="X21" s="28">
        <v>1.25</v>
      </c>
      <c r="Y21" s="28">
        <v>1.25</v>
      </c>
      <c r="Z21" s="28">
        <v>1.25</v>
      </c>
      <c r="AA21" s="28">
        <v>1.25</v>
      </c>
      <c r="AB21" s="28">
        <v>1.25</v>
      </c>
      <c r="AC21" s="28">
        <v>1.25</v>
      </c>
      <c r="AD21" s="28">
        <v>1.25</v>
      </c>
      <c r="AE21" s="28">
        <v>1.25</v>
      </c>
      <c r="AF21" s="28">
        <v>1.25</v>
      </c>
      <c r="AG21" s="28">
        <v>1.25</v>
      </c>
      <c r="AH21" s="28">
        <v>1.25</v>
      </c>
      <c r="AI21" s="28">
        <v>1.25</v>
      </c>
      <c r="AJ21" s="28">
        <v>1.25</v>
      </c>
      <c r="AK21" s="28">
        <v>1.25</v>
      </c>
      <c r="AL21" s="28">
        <v>1.25</v>
      </c>
      <c r="AM21" s="28">
        <v>1.25</v>
      </c>
      <c r="AN21" s="28">
        <v>1.25</v>
      </c>
      <c r="AO21" s="28">
        <v>1.25</v>
      </c>
      <c r="AP21" s="28">
        <v>1.25</v>
      </c>
      <c r="AQ21" s="28">
        <v>1.25</v>
      </c>
    </row>
    <row r="22" spans="1:43" ht="15.75" customHeight="1">
      <c r="A22" s="40"/>
      <c r="B22" s="22" t="s">
        <v>23</v>
      </c>
      <c r="C22" s="29"/>
      <c r="D22" s="29"/>
      <c r="E22" s="27">
        <v>5.04</v>
      </c>
      <c r="F22" s="29"/>
      <c r="G22" s="29"/>
      <c r="H22" s="29"/>
      <c r="I22" s="29"/>
      <c r="J22" s="29"/>
      <c r="K22" s="29"/>
      <c r="L22" s="29"/>
      <c r="M22" s="29"/>
      <c r="N22" s="29"/>
      <c r="O22" s="27">
        <v>5.04</v>
      </c>
      <c r="P22" s="29"/>
      <c r="Q22" s="29"/>
      <c r="R22" s="29"/>
      <c r="S22" s="29"/>
      <c r="T22" s="27">
        <v>5.04</v>
      </c>
      <c r="U22" s="29"/>
      <c r="V22" s="29"/>
      <c r="W22" s="29"/>
      <c r="X22" s="29"/>
      <c r="Y22" s="29"/>
      <c r="Z22" s="29"/>
      <c r="AA22" s="29"/>
      <c r="AB22" s="27">
        <v>5.04</v>
      </c>
      <c r="AC22" s="29"/>
      <c r="AD22" s="29"/>
      <c r="AE22" s="29"/>
      <c r="AF22" s="29"/>
      <c r="AG22" s="27">
        <v>5.04</v>
      </c>
      <c r="AH22" s="29"/>
      <c r="AI22" s="29"/>
      <c r="AJ22" s="29"/>
      <c r="AK22" s="29"/>
      <c r="AL22" s="29"/>
      <c r="AM22" s="29"/>
      <c r="AN22" s="29"/>
      <c r="AO22" s="29"/>
      <c r="AP22" s="27">
        <v>5.04</v>
      </c>
      <c r="AQ22" s="29"/>
    </row>
    <row r="23" spans="1:43" ht="15.75" customHeight="1">
      <c r="A23" s="40"/>
      <c r="B23" s="22" t="s">
        <v>24</v>
      </c>
      <c r="C23" s="30"/>
      <c r="D23" s="28">
        <v>6.6</v>
      </c>
      <c r="E23" s="30"/>
      <c r="F23" s="28">
        <v>6.6</v>
      </c>
      <c r="G23" s="30"/>
      <c r="H23" s="28">
        <v>6.6</v>
      </c>
      <c r="I23" s="30"/>
      <c r="J23" s="30"/>
      <c r="K23" s="30"/>
      <c r="L23" s="30"/>
      <c r="M23" s="28">
        <v>6.6</v>
      </c>
      <c r="N23" s="30"/>
      <c r="O23" s="28">
        <v>6.6</v>
      </c>
      <c r="P23" s="30"/>
      <c r="Q23" s="28">
        <v>6.6</v>
      </c>
      <c r="R23" s="30"/>
      <c r="S23" s="28">
        <v>6.6</v>
      </c>
      <c r="T23" s="30"/>
      <c r="U23" s="28">
        <v>6.6</v>
      </c>
      <c r="V23" s="30"/>
      <c r="W23" s="30"/>
      <c r="X23" s="30"/>
      <c r="Y23" s="30"/>
      <c r="Z23" s="28">
        <v>6.6</v>
      </c>
      <c r="AA23" s="30"/>
      <c r="AB23" s="28">
        <v>6.6</v>
      </c>
      <c r="AC23" s="30"/>
      <c r="AD23" s="28">
        <v>6.6</v>
      </c>
      <c r="AE23" s="30"/>
      <c r="AF23" s="28">
        <v>6.6</v>
      </c>
      <c r="AG23" s="30"/>
      <c r="AH23" s="28">
        <v>6.6</v>
      </c>
      <c r="AI23" s="30"/>
      <c r="AJ23" s="30"/>
      <c r="AK23" s="30"/>
      <c r="AL23" s="30"/>
      <c r="AM23" s="30"/>
      <c r="AN23" s="28">
        <v>6.6</v>
      </c>
      <c r="AO23" s="30"/>
      <c r="AP23" s="28">
        <v>6.6</v>
      </c>
      <c r="AQ23" s="30"/>
    </row>
    <row r="24" spans="1:43" ht="15.75" customHeight="1">
      <c r="A24" s="40"/>
      <c r="B24" s="21" t="s">
        <v>25</v>
      </c>
      <c r="C24" s="27">
        <v>0.72</v>
      </c>
      <c r="D24" s="27">
        <v>0.72</v>
      </c>
      <c r="E24" s="27">
        <v>0.72</v>
      </c>
      <c r="F24" s="27">
        <v>0.72</v>
      </c>
      <c r="G24" s="27">
        <v>0.72</v>
      </c>
      <c r="H24" s="27">
        <v>0.72</v>
      </c>
      <c r="I24" s="27">
        <v>0.72</v>
      </c>
      <c r="J24" s="27">
        <v>1.08</v>
      </c>
      <c r="K24" s="27">
        <v>1.08</v>
      </c>
      <c r="L24" s="27">
        <v>1.08</v>
      </c>
      <c r="M24" s="27">
        <v>1.08</v>
      </c>
      <c r="N24" s="27">
        <v>1.08</v>
      </c>
      <c r="O24" s="27">
        <v>1.08</v>
      </c>
      <c r="P24" s="27">
        <v>1.08</v>
      </c>
      <c r="Q24" s="27">
        <v>1.08</v>
      </c>
      <c r="R24" s="27">
        <v>1.08</v>
      </c>
      <c r="S24" s="27">
        <v>1.08</v>
      </c>
      <c r="T24" s="27">
        <v>1.08</v>
      </c>
      <c r="U24" s="27">
        <v>1.08</v>
      </c>
      <c r="V24" s="27">
        <v>1.08</v>
      </c>
      <c r="W24" s="27">
        <v>1.08</v>
      </c>
      <c r="X24" s="27">
        <v>1.08</v>
      </c>
      <c r="Y24" s="27">
        <v>1.08</v>
      </c>
      <c r="Z24" s="27">
        <v>1.08</v>
      </c>
      <c r="AA24" s="27">
        <v>1.08</v>
      </c>
      <c r="AB24" s="27">
        <v>1.08</v>
      </c>
      <c r="AC24" s="27">
        <v>1.08</v>
      </c>
      <c r="AD24" s="27">
        <v>1.08</v>
      </c>
      <c r="AE24" s="27">
        <v>1.08</v>
      </c>
      <c r="AF24" s="27">
        <v>1.08</v>
      </c>
      <c r="AG24" s="27">
        <v>1.08</v>
      </c>
      <c r="AH24" s="27">
        <v>1.08</v>
      </c>
      <c r="AI24" s="27">
        <v>1.08</v>
      </c>
      <c r="AJ24" s="27">
        <v>1.08</v>
      </c>
      <c r="AK24" s="27">
        <v>1.08</v>
      </c>
      <c r="AL24" s="27">
        <v>1.08</v>
      </c>
      <c r="AM24" s="27">
        <v>1.08</v>
      </c>
      <c r="AN24" s="27">
        <v>1.08</v>
      </c>
      <c r="AO24" s="27">
        <v>1.08</v>
      </c>
      <c r="AP24" s="27">
        <v>1.08</v>
      </c>
      <c r="AQ24" s="27">
        <v>1.08</v>
      </c>
    </row>
    <row r="25" spans="1:43" ht="15.75" customHeight="1">
      <c r="A25" s="41"/>
      <c r="B25" s="21" t="s">
        <v>26</v>
      </c>
      <c r="C25" s="28">
        <v>4.4000000000000004</v>
      </c>
      <c r="D25" s="28">
        <v>4.5</v>
      </c>
      <c r="E25" s="28">
        <v>3.2</v>
      </c>
      <c r="F25" s="28">
        <v>3.2</v>
      </c>
      <c r="G25" s="28">
        <v>3.2</v>
      </c>
      <c r="H25" s="28">
        <v>3.2</v>
      </c>
      <c r="I25" s="28">
        <v>3.2</v>
      </c>
      <c r="J25" s="28">
        <v>4.5</v>
      </c>
      <c r="K25" s="28">
        <v>4.5</v>
      </c>
      <c r="L25" s="28">
        <v>4.5</v>
      </c>
      <c r="M25" s="28">
        <v>4.5</v>
      </c>
      <c r="N25" s="28">
        <v>4.5</v>
      </c>
      <c r="O25" s="28">
        <v>4.5</v>
      </c>
      <c r="P25" s="28">
        <v>4.5</v>
      </c>
      <c r="Q25" s="28">
        <v>4.5</v>
      </c>
      <c r="R25" s="28">
        <v>4.5</v>
      </c>
      <c r="S25" s="28">
        <v>4.5</v>
      </c>
      <c r="T25" s="28">
        <v>4.5</v>
      </c>
      <c r="U25" s="28">
        <v>4.5</v>
      </c>
      <c r="V25" s="28">
        <v>4.5</v>
      </c>
      <c r="W25" s="28">
        <v>4.5</v>
      </c>
      <c r="X25" s="28">
        <v>4.5</v>
      </c>
      <c r="Y25" s="28">
        <v>4.5</v>
      </c>
      <c r="Z25" s="28">
        <v>4.5</v>
      </c>
      <c r="AA25" s="28">
        <v>4.5</v>
      </c>
      <c r="AB25" s="28">
        <v>4.5</v>
      </c>
      <c r="AC25" s="28">
        <v>4.5</v>
      </c>
      <c r="AD25" s="28">
        <v>4.5</v>
      </c>
      <c r="AE25" s="28">
        <v>4.5</v>
      </c>
      <c r="AF25" s="28">
        <v>4.5</v>
      </c>
      <c r="AG25" s="28">
        <v>4.5</v>
      </c>
      <c r="AH25" s="28">
        <v>4.5</v>
      </c>
      <c r="AI25" s="28">
        <v>4.5</v>
      </c>
      <c r="AJ25" s="28">
        <v>4.5</v>
      </c>
      <c r="AK25" s="28">
        <v>4.5</v>
      </c>
      <c r="AL25" s="28">
        <v>4.5</v>
      </c>
      <c r="AM25" s="28">
        <v>4.5</v>
      </c>
      <c r="AN25" s="28">
        <v>4.5</v>
      </c>
      <c r="AO25" s="28">
        <v>4.5</v>
      </c>
      <c r="AP25" s="28">
        <v>4.5</v>
      </c>
      <c r="AQ25" s="28">
        <v>4.5</v>
      </c>
    </row>
    <row r="26" spans="1:43" ht="15.75" customHeight="1">
      <c r="A26" s="37" t="s">
        <v>27</v>
      </c>
      <c r="B26" s="38"/>
      <c r="C26" s="8">
        <v>60</v>
      </c>
      <c r="D26" s="8">
        <v>60</v>
      </c>
      <c r="E26" s="8">
        <v>60</v>
      </c>
      <c r="F26" s="8">
        <v>60</v>
      </c>
      <c r="G26" s="8">
        <v>60</v>
      </c>
      <c r="H26" s="8">
        <v>60</v>
      </c>
      <c r="I26" s="8">
        <v>60</v>
      </c>
      <c r="J26" s="8">
        <v>60</v>
      </c>
      <c r="K26" s="8">
        <v>60</v>
      </c>
      <c r="L26" s="8">
        <v>60</v>
      </c>
      <c r="M26" s="8">
        <v>60</v>
      </c>
      <c r="N26" s="8">
        <v>60</v>
      </c>
      <c r="O26" s="8">
        <v>60</v>
      </c>
      <c r="P26" s="8">
        <v>60</v>
      </c>
      <c r="Q26" s="8">
        <v>60</v>
      </c>
      <c r="R26" s="8">
        <v>60</v>
      </c>
      <c r="S26" s="8">
        <v>60</v>
      </c>
      <c r="T26" s="8">
        <v>60</v>
      </c>
      <c r="U26" s="8">
        <v>60</v>
      </c>
      <c r="V26" s="8">
        <v>60</v>
      </c>
      <c r="W26" s="8">
        <v>60</v>
      </c>
      <c r="X26" s="8">
        <v>60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8"/>
      <c r="AP26" s="18"/>
      <c r="AQ26" s="18"/>
    </row>
    <row r="27" spans="1:43" ht="15.75" customHeight="1">
      <c r="A27" s="37" t="s">
        <v>28</v>
      </c>
      <c r="B27" s="38"/>
      <c r="C27" s="7">
        <v>18</v>
      </c>
      <c r="D27" s="11">
        <v>12</v>
      </c>
      <c r="E27" s="7">
        <v>6</v>
      </c>
      <c r="F27" s="7">
        <v>6</v>
      </c>
      <c r="G27" s="7">
        <v>6</v>
      </c>
      <c r="H27" s="7">
        <v>6</v>
      </c>
      <c r="I27" s="7">
        <v>6</v>
      </c>
      <c r="J27" s="7">
        <v>6</v>
      </c>
      <c r="K27" s="7">
        <v>6</v>
      </c>
      <c r="L27" s="7">
        <v>6</v>
      </c>
      <c r="M27" s="7">
        <v>6</v>
      </c>
      <c r="N27" s="7">
        <v>6</v>
      </c>
      <c r="O27" s="7">
        <v>6</v>
      </c>
      <c r="P27" s="7">
        <v>6</v>
      </c>
      <c r="Q27" s="7">
        <v>6</v>
      </c>
      <c r="R27" s="7">
        <v>6</v>
      </c>
      <c r="S27" s="7">
        <v>6</v>
      </c>
      <c r="T27" s="7">
        <v>6</v>
      </c>
      <c r="U27" s="7">
        <v>6</v>
      </c>
      <c r="V27" s="7">
        <v>6</v>
      </c>
      <c r="W27" s="7">
        <v>6</v>
      </c>
      <c r="X27" s="7">
        <v>6</v>
      </c>
      <c r="Y27" s="7">
        <v>6</v>
      </c>
      <c r="Z27" s="7">
        <v>6</v>
      </c>
      <c r="AA27" s="7">
        <v>6</v>
      </c>
      <c r="AB27" s="7">
        <v>6</v>
      </c>
      <c r="AC27" s="7">
        <v>6</v>
      </c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ht="15.75" customHeight="1">
      <c r="A28" s="37" t="s">
        <v>29</v>
      </c>
      <c r="B28" s="3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 ht="15.75" customHeight="1">
      <c r="A29" s="37" t="s">
        <v>30</v>
      </c>
      <c r="B29" s="38"/>
      <c r="C29" s="12"/>
      <c r="D29" s="11"/>
      <c r="E29" s="12"/>
      <c r="F29" s="12"/>
      <c r="G29" s="12"/>
      <c r="H29" s="12"/>
      <c r="I29" s="12"/>
      <c r="J29" s="12"/>
      <c r="K29" s="12"/>
      <c r="L29" s="12"/>
      <c r="M29" s="12"/>
      <c r="N29" s="11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15.75" customHeight="1">
      <c r="A30" s="43" t="s">
        <v>31</v>
      </c>
      <c r="B30" s="38"/>
      <c r="C30" s="31">
        <v>24</v>
      </c>
      <c r="D30" s="31">
        <v>24</v>
      </c>
      <c r="E30" s="31">
        <v>24</v>
      </c>
      <c r="F30" s="31">
        <v>24</v>
      </c>
      <c r="G30" s="31">
        <v>24</v>
      </c>
      <c r="H30" s="31">
        <v>24</v>
      </c>
      <c r="I30" s="31">
        <v>24</v>
      </c>
      <c r="J30" s="31">
        <v>24</v>
      </c>
      <c r="K30" s="31">
        <v>24</v>
      </c>
      <c r="L30" s="31">
        <v>24</v>
      </c>
      <c r="M30" s="31">
        <v>24</v>
      </c>
      <c r="N30" s="31">
        <v>24</v>
      </c>
      <c r="O30" s="31">
        <v>24</v>
      </c>
      <c r="P30" s="31">
        <v>24</v>
      </c>
      <c r="Q30" s="31">
        <v>24</v>
      </c>
      <c r="R30" s="31">
        <v>24</v>
      </c>
      <c r="S30" s="31">
        <v>24</v>
      </c>
      <c r="T30" s="31">
        <v>24</v>
      </c>
      <c r="U30" s="31">
        <v>24</v>
      </c>
      <c r="V30" s="31">
        <v>24</v>
      </c>
      <c r="W30" s="31">
        <v>24</v>
      </c>
      <c r="X30" s="31">
        <v>24</v>
      </c>
      <c r="Y30" s="31">
        <v>24</v>
      </c>
      <c r="Z30" s="31">
        <v>24</v>
      </c>
      <c r="AA30" s="31">
        <v>24</v>
      </c>
      <c r="AB30" s="31">
        <v>24</v>
      </c>
      <c r="AC30" s="31">
        <v>24</v>
      </c>
      <c r="AD30" s="31">
        <v>24</v>
      </c>
      <c r="AE30" s="31">
        <v>24</v>
      </c>
      <c r="AF30" s="31">
        <v>24</v>
      </c>
      <c r="AG30" s="31">
        <v>24</v>
      </c>
      <c r="AH30" s="31">
        <v>24</v>
      </c>
      <c r="AI30" s="31">
        <v>24</v>
      </c>
      <c r="AJ30" s="31">
        <v>24</v>
      </c>
      <c r="AK30" s="31">
        <v>24</v>
      </c>
      <c r="AL30" s="12"/>
      <c r="AM30" s="12"/>
      <c r="AN30" s="12"/>
      <c r="AO30" s="12"/>
      <c r="AP30" s="12"/>
      <c r="AQ30" s="12"/>
    </row>
    <row r="31" spans="1:43" ht="15.75" customHeight="1">
      <c r="A31" s="44" t="s">
        <v>32</v>
      </c>
      <c r="B31" s="38"/>
      <c r="C31" s="32">
        <f t="shared" ref="C31:AQ31" si="6">C12+C13+C17+C26+C27+C28+C29+C30</f>
        <v>393.30399999999997</v>
      </c>
      <c r="D31" s="32">
        <f t="shared" si="6"/>
        <v>394.00399999999996</v>
      </c>
      <c r="E31" s="32">
        <f t="shared" si="6"/>
        <v>420.81400000000002</v>
      </c>
      <c r="F31" s="32">
        <f t="shared" si="6"/>
        <v>392.42400000000004</v>
      </c>
      <c r="G31" s="32">
        <f t="shared" si="6"/>
        <v>385.82400000000001</v>
      </c>
      <c r="H31" s="32">
        <f t="shared" si="6"/>
        <v>397.17400000000004</v>
      </c>
      <c r="I31" s="32">
        <f t="shared" si="6"/>
        <v>401.37400000000002</v>
      </c>
      <c r="J31" s="32">
        <f t="shared" si="6"/>
        <v>623.03399999999999</v>
      </c>
      <c r="K31" s="32">
        <f t="shared" si="6"/>
        <v>403.03400000000005</v>
      </c>
      <c r="L31" s="32">
        <f t="shared" si="6"/>
        <v>403.03400000000005</v>
      </c>
      <c r="M31" s="32">
        <f t="shared" si="6"/>
        <v>409.63400000000001</v>
      </c>
      <c r="N31" s="32">
        <f>N12+N13+N17+N26+N27+N28+N29+N30</f>
        <v>403.03400000000005</v>
      </c>
      <c r="O31" s="32">
        <f t="shared" si="6"/>
        <v>444.67400000000004</v>
      </c>
      <c r="P31" s="32">
        <f t="shared" si="6"/>
        <v>403.03400000000005</v>
      </c>
      <c r="Q31" s="32">
        <f t="shared" si="6"/>
        <v>409.63400000000001</v>
      </c>
      <c r="R31" s="32">
        <f t="shared" si="6"/>
        <v>403.03400000000005</v>
      </c>
      <c r="S31" s="32">
        <f t="shared" si="6"/>
        <v>409.63400000000001</v>
      </c>
      <c r="T31" s="32">
        <f t="shared" si="6"/>
        <v>408.07400000000001</v>
      </c>
      <c r="U31" s="32">
        <f t="shared" si="6"/>
        <v>409.6339999999999</v>
      </c>
      <c r="V31" s="32">
        <f t="shared" si="6"/>
        <v>403.03399999999993</v>
      </c>
      <c r="W31" s="32">
        <f t="shared" si="6"/>
        <v>623.03399999999988</v>
      </c>
      <c r="X31" s="32">
        <f t="shared" si="6"/>
        <v>403.03399999999993</v>
      </c>
      <c r="Y31" s="32">
        <f t="shared" si="6"/>
        <v>373.03399999999982</v>
      </c>
      <c r="Z31" s="32">
        <f t="shared" si="6"/>
        <v>349.63399999999979</v>
      </c>
      <c r="AA31" s="32">
        <f t="shared" si="6"/>
        <v>343.03399999999982</v>
      </c>
      <c r="AB31" s="32">
        <f t="shared" si="6"/>
        <v>354.67399999999981</v>
      </c>
      <c r="AC31" s="32">
        <f t="shared" si="6"/>
        <v>343.03399999999982</v>
      </c>
      <c r="AD31" s="32">
        <f t="shared" si="6"/>
        <v>343.63399999999979</v>
      </c>
      <c r="AE31" s="32">
        <f t="shared" si="6"/>
        <v>337.03399999999971</v>
      </c>
      <c r="AF31" s="32">
        <f t="shared" si="6"/>
        <v>343.63399999999967</v>
      </c>
      <c r="AG31" s="32">
        <f t="shared" si="6"/>
        <v>342.07399999999967</v>
      </c>
      <c r="AH31" s="32">
        <f t="shared" si="6"/>
        <v>343.63399999999967</v>
      </c>
      <c r="AI31" s="32">
        <f t="shared" si="6"/>
        <v>367.03399999999971</v>
      </c>
      <c r="AJ31" s="32">
        <f t="shared" si="6"/>
        <v>557.03399999999965</v>
      </c>
      <c r="AK31" s="32">
        <f t="shared" si="6"/>
        <v>337.03399999999965</v>
      </c>
      <c r="AL31" s="32">
        <f t="shared" si="6"/>
        <v>313.03399999999965</v>
      </c>
      <c r="AM31" s="32">
        <f t="shared" si="6"/>
        <v>313.03399999999965</v>
      </c>
      <c r="AN31" s="32">
        <f t="shared" si="6"/>
        <v>228.434</v>
      </c>
      <c r="AO31" s="32">
        <f t="shared" si="6"/>
        <v>221.834</v>
      </c>
      <c r="AP31" s="32">
        <f t="shared" si="6"/>
        <v>233.47399999999999</v>
      </c>
      <c r="AQ31" s="32">
        <f t="shared" si="6"/>
        <v>221.834</v>
      </c>
    </row>
    <row r="32" spans="1:43" ht="15.75" customHeight="1">
      <c r="A32" s="43" t="s">
        <v>33</v>
      </c>
      <c r="B32" s="38"/>
      <c r="C32" s="33">
        <f t="shared" ref="C32:AQ32" si="7">C11-C31</f>
        <v>-23.303999999999974</v>
      </c>
      <c r="D32" s="33">
        <f t="shared" si="7"/>
        <v>-18.454000000000008</v>
      </c>
      <c r="E32" s="33">
        <f t="shared" si="7"/>
        <v>-39.630750000000091</v>
      </c>
      <c r="F32" s="33">
        <f t="shared" si="7"/>
        <v>-5.5230012500001067</v>
      </c>
      <c r="G32" s="33">
        <f t="shared" si="7"/>
        <v>6.8805137312498914</v>
      </c>
      <c r="H32" s="33">
        <f t="shared" si="7"/>
        <v>1.4210814372185609</v>
      </c>
      <c r="I32" s="33">
        <f t="shared" si="7"/>
        <v>0.11795070680716435</v>
      </c>
      <c r="J32" s="33">
        <f t="shared" si="7"/>
        <v>-217.76967003259068</v>
      </c>
      <c r="K32" s="33">
        <f t="shared" si="7"/>
        <v>6.0592949169203507</v>
      </c>
      <c r="L32" s="33">
        <f t="shared" si="7"/>
        <v>9.9456943406741516</v>
      </c>
      <c r="M32" s="33">
        <f t="shared" si="7"/>
        <v>7.290389755784247</v>
      </c>
      <c r="N32" s="33">
        <f t="shared" si="7"/>
        <v>17.89425560212095</v>
      </c>
      <c r="O32" s="33">
        <f t="shared" si="7"/>
        <v>-19.681820563847225</v>
      </c>
      <c r="P32" s="33">
        <f t="shared" si="7"/>
        <v>26.08306212769503</v>
      </c>
      <c r="Q32" s="33">
        <f t="shared" si="7"/>
        <v>23.669818059610463</v>
      </c>
      <c r="R32" s="33">
        <f t="shared" si="7"/>
        <v>34.519375330504545</v>
      </c>
      <c r="S32" s="33">
        <f t="shared" si="7"/>
        <v>32.232675960462132</v>
      </c>
      <c r="T32" s="33">
        <f t="shared" si="7"/>
        <v>38.170676099869013</v>
      </c>
      <c r="U32" s="33">
        <f t="shared" si="7"/>
        <v>41.054346241367114</v>
      </c>
      <c r="V32" s="33">
        <f t="shared" si="7"/>
        <v>52.164671434987554</v>
      </c>
      <c r="W32" s="33">
        <f t="shared" si="7"/>
        <v>-163.2573484934876</v>
      </c>
      <c r="X32" s="33">
        <f t="shared" si="7"/>
        <v>61.389301279109986</v>
      </c>
      <c r="Y32" s="33">
        <f t="shared" si="7"/>
        <v>96.105650798296722</v>
      </c>
      <c r="Z32" s="33">
        <f t="shared" si="7"/>
        <v>124.29274556027116</v>
      </c>
      <c r="AA32" s="33">
        <f t="shared" si="7"/>
        <v>135.75164674367517</v>
      </c>
      <c r="AB32" s="33">
        <f t="shared" si="7"/>
        <v>129.04343144483028</v>
      </c>
      <c r="AC32" s="33">
        <f t="shared" si="7"/>
        <v>145.68919291650269</v>
      </c>
      <c r="AD32" s="33">
        <f t="shared" si="7"/>
        <v>150.17004081025021</v>
      </c>
      <c r="AE32" s="33">
        <f t="shared" si="7"/>
        <v>161.92710142240401</v>
      </c>
      <c r="AF32" s="33">
        <f t="shared" si="7"/>
        <v>160.56151794374006</v>
      </c>
      <c r="AG32" s="33">
        <f t="shared" si="7"/>
        <v>162.12151794374006</v>
      </c>
      <c r="AH32" s="33">
        <f t="shared" si="7"/>
        <v>160.56151794374006</v>
      </c>
      <c r="AI32" s="33">
        <f t="shared" si="7"/>
        <v>137.16151794374002</v>
      </c>
      <c r="AJ32" s="33">
        <f t="shared" si="7"/>
        <v>-52.83848205625992</v>
      </c>
      <c r="AK32" s="33">
        <f t="shared" si="7"/>
        <v>117.16151794374008</v>
      </c>
      <c r="AL32" s="33">
        <f t="shared" si="7"/>
        <v>-113.03399999999965</v>
      </c>
      <c r="AM32" s="33">
        <f t="shared" si="7"/>
        <v>-113.03399999999965</v>
      </c>
      <c r="AN32" s="33">
        <f t="shared" si="7"/>
        <v>-28.433999999999997</v>
      </c>
      <c r="AO32" s="33">
        <f t="shared" si="7"/>
        <v>-21.834000000000003</v>
      </c>
      <c r="AP32" s="33">
        <f t="shared" si="7"/>
        <v>-33.873999999999995</v>
      </c>
      <c r="AQ32" s="33">
        <f t="shared" si="7"/>
        <v>3.3659999999999854</v>
      </c>
    </row>
    <row r="33" spans="1:43" ht="15.75" customHeight="1">
      <c r="A33" s="43" t="s">
        <v>34</v>
      </c>
      <c r="B33" s="38"/>
      <c r="C33" s="34">
        <v>300</v>
      </c>
      <c r="D33" s="34">
        <f t="shared" ref="D33:AQ33" si="8">C33+D32</f>
        <v>281.54599999999999</v>
      </c>
      <c r="E33" s="34">
        <f t="shared" si="8"/>
        <v>241.9152499999999</v>
      </c>
      <c r="F33" s="34">
        <f t="shared" si="8"/>
        <v>236.39224874999979</v>
      </c>
      <c r="G33" s="34">
        <f t="shared" si="8"/>
        <v>243.27276248124969</v>
      </c>
      <c r="H33" s="34">
        <f t="shared" si="8"/>
        <v>244.69384391846825</v>
      </c>
      <c r="I33" s="34">
        <f t="shared" si="8"/>
        <v>244.81179462527541</v>
      </c>
      <c r="J33" s="34">
        <f t="shared" si="8"/>
        <v>27.042124592684729</v>
      </c>
      <c r="K33" s="34">
        <f t="shared" si="8"/>
        <v>33.10141950960508</v>
      </c>
      <c r="L33" s="34">
        <f t="shared" si="8"/>
        <v>43.047113850279231</v>
      </c>
      <c r="M33" s="34">
        <f t="shared" si="8"/>
        <v>50.337503606063478</v>
      </c>
      <c r="N33" s="34">
        <f t="shared" si="8"/>
        <v>68.231759208184428</v>
      </c>
      <c r="O33" s="34">
        <f t="shared" si="8"/>
        <v>48.549938644337203</v>
      </c>
      <c r="P33" s="34">
        <f t="shared" si="8"/>
        <v>74.633000772032233</v>
      </c>
      <c r="Q33" s="34">
        <f t="shared" si="8"/>
        <v>98.302818831642696</v>
      </c>
      <c r="R33" s="34">
        <f t="shared" si="8"/>
        <v>132.82219416214724</v>
      </c>
      <c r="S33" s="34">
        <f t="shared" si="8"/>
        <v>165.05487012260937</v>
      </c>
      <c r="T33" s="34">
        <f t="shared" si="8"/>
        <v>203.22554622247839</v>
      </c>
      <c r="U33" s="34">
        <f t="shared" si="8"/>
        <v>244.2798924638455</v>
      </c>
      <c r="V33" s="34">
        <f t="shared" si="8"/>
        <v>296.44456389883305</v>
      </c>
      <c r="W33" s="34">
        <f t="shared" si="8"/>
        <v>133.18721540534546</v>
      </c>
      <c r="X33" s="34">
        <f t="shared" si="8"/>
        <v>194.57651668445544</v>
      </c>
      <c r="Y33" s="34">
        <f t="shared" si="8"/>
        <v>290.68216748275216</v>
      </c>
      <c r="Z33" s="34">
        <f t="shared" si="8"/>
        <v>414.97491304302332</v>
      </c>
      <c r="AA33" s="34">
        <f t="shared" si="8"/>
        <v>550.72655978669854</v>
      </c>
      <c r="AB33" s="34">
        <f t="shared" si="8"/>
        <v>679.76999123152882</v>
      </c>
      <c r="AC33" s="34">
        <f t="shared" si="8"/>
        <v>825.45918414803145</v>
      </c>
      <c r="AD33" s="34">
        <f t="shared" si="8"/>
        <v>975.62922495828161</v>
      </c>
      <c r="AE33" s="34">
        <f t="shared" si="8"/>
        <v>1137.5563263806857</v>
      </c>
      <c r="AF33" s="34">
        <f t="shared" si="8"/>
        <v>1298.1178443244257</v>
      </c>
      <c r="AG33" s="34">
        <f t="shared" si="8"/>
        <v>1460.2393622681657</v>
      </c>
      <c r="AH33" s="34">
        <f t="shared" si="8"/>
        <v>1620.8008802119057</v>
      </c>
      <c r="AI33" s="34">
        <f t="shared" si="8"/>
        <v>1757.9623981556456</v>
      </c>
      <c r="AJ33" s="34">
        <f t="shared" si="8"/>
        <v>1705.1239160993857</v>
      </c>
      <c r="AK33" s="34">
        <f t="shared" si="8"/>
        <v>1822.2854340431259</v>
      </c>
      <c r="AL33" s="34">
        <f t="shared" si="8"/>
        <v>1709.2514340431262</v>
      </c>
      <c r="AM33" s="34">
        <f t="shared" si="8"/>
        <v>1596.2174340431266</v>
      </c>
      <c r="AN33" s="34">
        <f t="shared" si="8"/>
        <v>1567.7834340431266</v>
      </c>
      <c r="AO33" s="34">
        <f t="shared" si="8"/>
        <v>1545.9494340431265</v>
      </c>
      <c r="AP33" s="34">
        <f t="shared" si="8"/>
        <v>1512.0754340431265</v>
      </c>
      <c r="AQ33" s="34">
        <f t="shared" si="8"/>
        <v>1515.4414340431265</v>
      </c>
    </row>
    <row r="34" spans="1:43" ht="15.75" customHeight="1">
      <c r="A34" s="43" t="s">
        <v>35</v>
      </c>
      <c r="B34" s="38"/>
      <c r="C34" s="35">
        <v>24</v>
      </c>
      <c r="D34" s="35">
        <f t="shared" ref="D34:AQ34" si="9">(C34*1.03)+D30</f>
        <v>48.72</v>
      </c>
      <c r="E34" s="35">
        <f t="shared" si="9"/>
        <v>74.181600000000003</v>
      </c>
      <c r="F34" s="35">
        <f t="shared" si="9"/>
        <v>100.407048</v>
      </c>
      <c r="G34" s="35">
        <f t="shared" si="9"/>
        <v>127.41925944</v>
      </c>
      <c r="H34" s="35">
        <f t="shared" si="9"/>
        <v>155.24183722320001</v>
      </c>
      <c r="I34" s="35">
        <f t="shared" si="9"/>
        <v>183.89909233989601</v>
      </c>
      <c r="J34" s="35">
        <f t="shared" si="9"/>
        <v>213.41606511009289</v>
      </c>
      <c r="K34" s="35">
        <f t="shared" si="9"/>
        <v>243.81854706339567</v>
      </c>
      <c r="L34" s="35">
        <f t="shared" si="9"/>
        <v>275.13310347529756</v>
      </c>
      <c r="M34" s="35">
        <f t="shared" si="9"/>
        <v>307.3870965795565</v>
      </c>
      <c r="N34" s="35">
        <f t="shared" si="9"/>
        <v>340.6087094769432</v>
      </c>
      <c r="O34" s="35">
        <f t="shared" si="9"/>
        <v>374.82697076125152</v>
      </c>
      <c r="P34" s="35">
        <f t="shared" si="9"/>
        <v>410.0717798840891</v>
      </c>
      <c r="Q34" s="35">
        <f t="shared" si="9"/>
        <v>446.37393328061177</v>
      </c>
      <c r="R34" s="35">
        <f t="shared" si="9"/>
        <v>483.76515127903014</v>
      </c>
      <c r="S34" s="35">
        <f t="shared" si="9"/>
        <v>522.27810581740107</v>
      </c>
      <c r="T34" s="35">
        <f t="shared" si="9"/>
        <v>561.94644899192315</v>
      </c>
      <c r="U34" s="35">
        <f t="shared" si="9"/>
        <v>602.80484246168089</v>
      </c>
      <c r="V34" s="35">
        <f t="shared" si="9"/>
        <v>644.88898773553137</v>
      </c>
      <c r="W34" s="35">
        <f t="shared" si="9"/>
        <v>688.23565736759736</v>
      </c>
      <c r="X34" s="35">
        <f t="shared" si="9"/>
        <v>732.8827270886253</v>
      </c>
      <c r="Y34" s="35">
        <f t="shared" si="9"/>
        <v>778.86920890128408</v>
      </c>
      <c r="Z34" s="35">
        <f t="shared" si="9"/>
        <v>826.23528516832266</v>
      </c>
      <c r="AA34" s="35">
        <f t="shared" si="9"/>
        <v>875.02234372337239</v>
      </c>
      <c r="AB34" s="35">
        <f t="shared" si="9"/>
        <v>925.27301403507363</v>
      </c>
      <c r="AC34" s="35">
        <f t="shared" si="9"/>
        <v>977.03120445612581</v>
      </c>
      <c r="AD34" s="35">
        <f t="shared" si="9"/>
        <v>1030.3421405898096</v>
      </c>
      <c r="AE34" s="35">
        <f t="shared" si="9"/>
        <v>1085.2524048075038</v>
      </c>
      <c r="AF34" s="35">
        <f t="shared" si="9"/>
        <v>1141.8099769517289</v>
      </c>
      <c r="AG34" s="35">
        <f t="shared" si="9"/>
        <v>1200.0642762602808</v>
      </c>
      <c r="AH34" s="35">
        <f t="shared" si="9"/>
        <v>1260.0662045480892</v>
      </c>
      <c r="AI34" s="35">
        <f t="shared" si="9"/>
        <v>1321.868190684532</v>
      </c>
      <c r="AJ34" s="35">
        <f t="shared" si="9"/>
        <v>1385.524236405068</v>
      </c>
      <c r="AK34" s="35">
        <f t="shared" si="9"/>
        <v>1451.08996349722</v>
      </c>
      <c r="AL34" s="35">
        <f t="shared" si="9"/>
        <v>1494.6226624021367</v>
      </c>
      <c r="AM34" s="35">
        <f t="shared" si="9"/>
        <v>1539.4613422742009</v>
      </c>
      <c r="AN34" s="35">
        <f t="shared" si="9"/>
        <v>1585.6451825424269</v>
      </c>
      <c r="AO34" s="35">
        <f t="shared" si="9"/>
        <v>1633.2145380186998</v>
      </c>
      <c r="AP34" s="35">
        <f t="shared" si="9"/>
        <v>1682.2109741592608</v>
      </c>
      <c r="AQ34" s="35">
        <f t="shared" si="9"/>
        <v>1732.6773033840386</v>
      </c>
    </row>
    <row r="35" spans="1:43" ht="15.75" customHeight="1">
      <c r="A35" s="43" t="s">
        <v>36</v>
      </c>
      <c r="B35" s="38"/>
      <c r="C35" s="36">
        <f t="shared" ref="C35:AQ35" si="10">C32+C33+C34</f>
        <v>300.69600000000003</v>
      </c>
      <c r="D35" s="36">
        <f t="shared" si="10"/>
        <v>311.81200000000001</v>
      </c>
      <c r="E35" s="36">
        <f t="shared" si="10"/>
        <v>276.46609999999981</v>
      </c>
      <c r="F35" s="36">
        <f t="shared" si="10"/>
        <v>331.27629549999972</v>
      </c>
      <c r="G35" s="36">
        <f t="shared" si="10"/>
        <v>377.5725356524996</v>
      </c>
      <c r="H35" s="36">
        <f t="shared" si="10"/>
        <v>401.35676257888679</v>
      </c>
      <c r="I35" s="36">
        <f t="shared" si="10"/>
        <v>428.82883767197859</v>
      </c>
      <c r="J35" s="36">
        <f t="shared" si="10"/>
        <v>22.688519670186935</v>
      </c>
      <c r="K35" s="36">
        <f t="shared" si="10"/>
        <v>282.9792614899211</v>
      </c>
      <c r="L35" s="36">
        <f t="shared" si="10"/>
        <v>328.12591166625094</v>
      </c>
      <c r="M35" s="36">
        <f t="shared" si="10"/>
        <v>365.01498994140422</v>
      </c>
      <c r="N35" s="36">
        <f t="shared" si="10"/>
        <v>426.73472428724858</v>
      </c>
      <c r="O35" s="36">
        <f t="shared" si="10"/>
        <v>403.69508884174149</v>
      </c>
      <c r="P35" s="36">
        <f t="shared" si="10"/>
        <v>510.78784278381636</v>
      </c>
      <c r="Q35" s="36">
        <f t="shared" si="10"/>
        <v>568.34657017186487</v>
      </c>
      <c r="R35" s="36">
        <f t="shared" si="10"/>
        <v>651.10672077168192</v>
      </c>
      <c r="S35" s="36">
        <f t="shared" si="10"/>
        <v>719.56565190047263</v>
      </c>
      <c r="T35" s="36">
        <f t="shared" si="10"/>
        <v>803.34267131427055</v>
      </c>
      <c r="U35" s="36">
        <f t="shared" si="10"/>
        <v>888.13908116689345</v>
      </c>
      <c r="V35" s="36">
        <f t="shared" si="10"/>
        <v>993.49822306935198</v>
      </c>
      <c r="W35" s="36">
        <f t="shared" si="10"/>
        <v>658.16552427945521</v>
      </c>
      <c r="X35" s="36">
        <f t="shared" si="10"/>
        <v>988.84854505219073</v>
      </c>
      <c r="Y35" s="36">
        <f t="shared" si="10"/>
        <v>1165.657027182333</v>
      </c>
      <c r="Z35" s="36">
        <f t="shared" si="10"/>
        <v>1365.5029437716171</v>
      </c>
      <c r="AA35" s="36">
        <f t="shared" si="10"/>
        <v>1561.500550253746</v>
      </c>
      <c r="AB35" s="36">
        <f t="shared" si="10"/>
        <v>1734.0864367114327</v>
      </c>
      <c r="AC35" s="36">
        <f t="shared" si="10"/>
        <v>1948.1795815206599</v>
      </c>
      <c r="AD35" s="36">
        <f t="shared" si="10"/>
        <v>2156.1414063583416</v>
      </c>
      <c r="AE35" s="36">
        <f t="shared" si="10"/>
        <v>2384.7358326105937</v>
      </c>
      <c r="AF35" s="36">
        <f t="shared" si="10"/>
        <v>2600.4893392198946</v>
      </c>
      <c r="AG35" s="36">
        <f t="shared" si="10"/>
        <v>2822.4251564721862</v>
      </c>
      <c r="AH35" s="36">
        <f t="shared" si="10"/>
        <v>3041.4286027037351</v>
      </c>
      <c r="AI35" s="36">
        <f t="shared" si="10"/>
        <v>3216.9921067839177</v>
      </c>
      <c r="AJ35" s="36">
        <f t="shared" si="10"/>
        <v>3037.8096704481941</v>
      </c>
      <c r="AK35" s="36">
        <f t="shared" si="10"/>
        <v>3390.536915484086</v>
      </c>
      <c r="AL35" s="36">
        <f t="shared" si="10"/>
        <v>3090.840096445263</v>
      </c>
      <c r="AM35" s="36">
        <f t="shared" si="10"/>
        <v>3022.6447763173278</v>
      </c>
      <c r="AN35" s="36">
        <f t="shared" si="10"/>
        <v>3124.9946165855536</v>
      </c>
      <c r="AO35" s="36">
        <f t="shared" si="10"/>
        <v>3157.3299720618261</v>
      </c>
      <c r="AP35" s="36">
        <f t="shared" si="10"/>
        <v>3160.4124082023873</v>
      </c>
      <c r="AQ35" s="36">
        <f t="shared" si="10"/>
        <v>3251.4847374271649</v>
      </c>
    </row>
  </sheetData>
  <mergeCells count="24"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A16"/>
    <mergeCell ref="A17:A25"/>
    <mergeCell ref="A33:B33"/>
    <mergeCell ref="A34:B34"/>
    <mergeCell ref="A35:B35"/>
    <mergeCell ref="A26:B26"/>
    <mergeCell ref="A27:B27"/>
    <mergeCell ref="A28:B28"/>
    <mergeCell ref="A29:B29"/>
    <mergeCell ref="A30:B30"/>
    <mergeCell ref="A31:B31"/>
    <mergeCell ref="A32:B32"/>
  </mergeCells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ライフプラン表</vt:lpstr>
      <vt:lpstr>見本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公太 原田</cp:lastModifiedBy>
  <dcterms:modified xsi:type="dcterms:W3CDTF">2024-12-14T07:28:10Z</dcterms:modified>
</cp:coreProperties>
</file>